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ate.mt.ads\dli\CentralOffice\IWT\IWT\Submittable\Attachments\Submittable Upload Documents\"/>
    </mc:Choice>
  </mc:AlternateContent>
  <xr:revisionPtr revIDLastSave="109" documentId="13_ncr:1_{CFEC396F-68DE-4FDD-9E3F-31C6864C1AAD}" xr6:coauthVersionLast="47" xr6:coauthVersionMax="47" xr10:uidLastSave="{1A85E702-50EE-4A46-9C86-77A6E14C9716}"/>
  <workbookProtection workbookAlgorithmName="SHA-512" workbookHashValue="dsjS7UCXdcnH+HFgGEgsu6xSVptwqds3ogpp3Z3s7ecCslbeTkyAnhsEXkvcn0xzmKmhy2jc2CHXrWROeuruVQ==" workbookSaltValue="rqz1peFWvGhgZA1+wIsRRQ==" workbookSpinCount="100000" lockStructure="1"/>
  <bookViews>
    <workbookView xWindow="-120" yWindow="-120" windowWidth="29040" windowHeight="15840" xr2:uid="{00000000-000D-0000-FFFF-FFFF00000000}"/>
  </bookViews>
  <sheets>
    <sheet name="Grant Calculation Worksheet" sheetId="1" r:id="rId1"/>
  </sheets>
  <definedNames>
    <definedName name="_xlnm.Print_Area" localSheetId="0">'Grant Calculation Worksheet'!$A$1:$I$124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B34" i="1"/>
  <c r="C36" i="1" l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B36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C70" i="1" l="1"/>
  <c r="D70" i="1"/>
  <c r="E70" i="1"/>
  <c r="F70" i="1"/>
  <c r="F103" i="1" s="1"/>
  <c r="G70" i="1"/>
  <c r="H70" i="1"/>
  <c r="I70" i="1"/>
  <c r="J70" i="1"/>
  <c r="J103" i="1" s="1"/>
  <c r="K70" i="1"/>
  <c r="L70" i="1"/>
  <c r="M70" i="1"/>
  <c r="N70" i="1"/>
  <c r="N103" i="1" s="1"/>
  <c r="O70" i="1"/>
  <c r="P70" i="1"/>
  <c r="Q70" i="1"/>
  <c r="R70" i="1"/>
  <c r="R103" i="1" s="1"/>
  <c r="S70" i="1"/>
  <c r="T70" i="1"/>
  <c r="U70" i="1"/>
  <c r="V70" i="1"/>
  <c r="V103" i="1" s="1"/>
  <c r="W70" i="1"/>
  <c r="X70" i="1"/>
  <c r="Y70" i="1"/>
  <c r="Z70" i="1"/>
  <c r="Z103" i="1" s="1"/>
  <c r="AA70" i="1"/>
  <c r="AB70" i="1"/>
  <c r="AC70" i="1"/>
  <c r="AD70" i="1"/>
  <c r="AD103" i="1" s="1"/>
  <c r="AE70" i="1"/>
  <c r="AF70" i="1"/>
  <c r="AG70" i="1"/>
  <c r="AH70" i="1"/>
  <c r="AH103" i="1" s="1"/>
  <c r="AI70" i="1"/>
  <c r="AJ70" i="1"/>
  <c r="AK70" i="1"/>
  <c r="AL70" i="1"/>
  <c r="AL103" i="1" s="1"/>
  <c r="AM70" i="1"/>
  <c r="AN70" i="1"/>
  <c r="AO70" i="1"/>
  <c r="AP70" i="1"/>
  <c r="AP103" i="1" s="1"/>
  <c r="AQ70" i="1"/>
  <c r="AR70" i="1"/>
  <c r="AS70" i="1"/>
  <c r="AT70" i="1"/>
  <c r="AT103" i="1" s="1"/>
  <c r="AU70" i="1"/>
  <c r="AV70" i="1"/>
  <c r="AW70" i="1"/>
  <c r="AX70" i="1"/>
  <c r="AX103" i="1" s="1"/>
  <c r="AY70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C57" i="1"/>
  <c r="D57" i="1"/>
  <c r="D87" i="1" s="1"/>
  <c r="D96" i="1" s="1"/>
  <c r="E57" i="1"/>
  <c r="F57" i="1"/>
  <c r="G57" i="1"/>
  <c r="H57" i="1"/>
  <c r="H87" i="1" s="1"/>
  <c r="H96" i="1" s="1"/>
  <c r="I57" i="1"/>
  <c r="J57" i="1"/>
  <c r="K57" i="1"/>
  <c r="L57" i="1"/>
  <c r="L87" i="1" s="1"/>
  <c r="L96" i="1" s="1"/>
  <c r="M57" i="1"/>
  <c r="N57" i="1"/>
  <c r="O57" i="1"/>
  <c r="P57" i="1"/>
  <c r="P87" i="1" s="1"/>
  <c r="P96" i="1" s="1"/>
  <c r="Q57" i="1"/>
  <c r="R57" i="1"/>
  <c r="S57" i="1"/>
  <c r="T57" i="1"/>
  <c r="T87" i="1" s="1"/>
  <c r="T96" i="1" s="1"/>
  <c r="U57" i="1"/>
  <c r="V57" i="1"/>
  <c r="W57" i="1"/>
  <c r="X57" i="1"/>
  <c r="X87" i="1" s="1"/>
  <c r="X96" i="1" s="1"/>
  <c r="Y57" i="1"/>
  <c r="Z57" i="1"/>
  <c r="AA57" i="1"/>
  <c r="AB57" i="1"/>
  <c r="AB87" i="1" s="1"/>
  <c r="AB96" i="1" s="1"/>
  <c r="AC57" i="1"/>
  <c r="AD57" i="1"/>
  <c r="AE57" i="1"/>
  <c r="AF57" i="1"/>
  <c r="AF87" i="1" s="1"/>
  <c r="AF96" i="1" s="1"/>
  <c r="AG57" i="1"/>
  <c r="AH57" i="1"/>
  <c r="AI57" i="1"/>
  <c r="AJ57" i="1"/>
  <c r="AJ87" i="1" s="1"/>
  <c r="AJ96" i="1" s="1"/>
  <c r="AK57" i="1"/>
  <c r="AL57" i="1"/>
  <c r="AM57" i="1"/>
  <c r="AN57" i="1"/>
  <c r="AN87" i="1" s="1"/>
  <c r="AN96" i="1" s="1"/>
  <c r="AO57" i="1"/>
  <c r="AP57" i="1"/>
  <c r="AQ57" i="1"/>
  <c r="AR57" i="1"/>
  <c r="AR87" i="1" s="1"/>
  <c r="AR96" i="1" s="1"/>
  <c r="AS57" i="1"/>
  <c r="AT57" i="1"/>
  <c r="AU57" i="1"/>
  <c r="AV57" i="1"/>
  <c r="AV87" i="1" s="1"/>
  <c r="AV96" i="1" s="1"/>
  <c r="AW57" i="1"/>
  <c r="AX57" i="1"/>
  <c r="AY57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C38" i="1"/>
  <c r="D38" i="1"/>
  <c r="D78" i="1" s="1"/>
  <c r="H38" i="1"/>
  <c r="L38" i="1"/>
  <c r="P38" i="1"/>
  <c r="P78" i="1" s="1"/>
  <c r="T38" i="1"/>
  <c r="X38" i="1"/>
  <c r="AB38" i="1"/>
  <c r="AF38" i="1"/>
  <c r="AJ38" i="1"/>
  <c r="AN38" i="1"/>
  <c r="AR38" i="1"/>
  <c r="AV38" i="1"/>
  <c r="AV78" i="1" s="1"/>
  <c r="G38" i="1"/>
  <c r="K38" i="1"/>
  <c r="O38" i="1"/>
  <c r="S38" i="1"/>
  <c r="W38" i="1"/>
  <c r="AA38" i="1"/>
  <c r="AE38" i="1"/>
  <c r="AI38" i="1"/>
  <c r="AM38" i="1"/>
  <c r="AQ38" i="1"/>
  <c r="AU38" i="1"/>
  <c r="AY38" i="1"/>
  <c r="C31" i="1"/>
  <c r="D31" i="1"/>
  <c r="E31" i="1"/>
  <c r="F31" i="1"/>
  <c r="G31" i="1"/>
  <c r="H31" i="1"/>
  <c r="I31" i="1"/>
  <c r="J31" i="1"/>
  <c r="J80" i="1" s="1"/>
  <c r="K31" i="1"/>
  <c r="L31" i="1"/>
  <c r="M31" i="1"/>
  <c r="N31" i="1"/>
  <c r="O31" i="1"/>
  <c r="P31" i="1"/>
  <c r="Q31" i="1"/>
  <c r="R31" i="1"/>
  <c r="R80" i="1" s="1"/>
  <c r="S31" i="1"/>
  <c r="T31" i="1"/>
  <c r="U31" i="1"/>
  <c r="V31" i="1"/>
  <c r="W31" i="1"/>
  <c r="X31" i="1"/>
  <c r="Y31" i="1"/>
  <c r="Z31" i="1"/>
  <c r="Z80" i="1" s="1"/>
  <c r="AA31" i="1"/>
  <c r="AB31" i="1"/>
  <c r="AC31" i="1"/>
  <c r="AD31" i="1"/>
  <c r="AE31" i="1"/>
  <c r="AF31" i="1"/>
  <c r="AG31" i="1"/>
  <c r="AH31" i="1"/>
  <c r="AH80" i="1" s="1"/>
  <c r="AI31" i="1"/>
  <c r="AJ31" i="1"/>
  <c r="AK31" i="1"/>
  <c r="AL31" i="1"/>
  <c r="AM31" i="1"/>
  <c r="AN31" i="1"/>
  <c r="AO31" i="1"/>
  <c r="AP31" i="1"/>
  <c r="AP80" i="1" s="1"/>
  <c r="AQ31" i="1"/>
  <c r="AR31" i="1"/>
  <c r="AS31" i="1"/>
  <c r="AT31" i="1"/>
  <c r="AU31" i="1"/>
  <c r="AV31" i="1"/>
  <c r="AW31" i="1"/>
  <c r="AX31" i="1"/>
  <c r="AX80" i="1" s="1"/>
  <c r="AX84" i="1" s="1"/>
  <c r="AX90" i="1" s="1"/>
  <c r="AX98" i="1" s="1"/>
  <c r="AX100" i="1" s="1"/>
  <c r="AY31" i="1"/>
  <c r="B31" i="1"/>
  <c r="AY87" i="1" l="1"/>
  <c r="AY96" i="1" s="1"/>
  <c r="AU87" i="1"/>
  <c r="AU96" i="1" s="1"/>
  <c r="AQ87" i="1"/>
  <c r="AQ96" i="1" s="1"/>
  <c r="AM87" i="1"/>
  <c r="AM96" i="1" s="1"/>
  <c r="AI87" i="1"/>
  <c r="AI96" i="1" s="1"/>
  <c r="AE87" i="1"/>
  <c r="AE96" i="1" s="1"/>
  <c r="AA87" i="1"/>
  <c r="AA96" i="1" s="1"/>
  <c r="W87" i="1"/>
  <c r="W96" i="1" s="1"/>
  <c r="S87" i="1"/>
  <c r="S96" i="1" s="1"/>
  <c r="O87" i="1"/>
  <c r="O96" i="1" s="1"/>
  <c r="K87" i="1"/>
  <c r="K96" i="1" s="1"/>
  <c r="G87" i="1"/>
  <c r="G96" i="1" s="1"/>
  <c r="C87" i="1"/>
  <c r="C96" i="1" s="1"/>
  <c r="AW103" i="1"/>
  <c r="AS103" i="1"/>
  <c r="AO103" i="1"/>
  <c r="AK103" i="1"/>
  <c r="AG103" i="1"/>
  <c r="AC103" i="1"/>
  <c r="Y103" i="1"/>
  <c r="U103" i="1"/>
  <c r="Q103" i="1"/>
  <c r="M103" i="1"/>
  <c r="I103" i="1"/>
  <c r="E103" i="1"/>
  <c r="AX87" i="1"/>
  <c r="AX96" i="1" s="1"/>
  <c r="AT87" i="1"/>
  <c r="AT96" i="1" s="1"/>
  <c r="AP87" i="1"/>
  <c r="AP96" i="1" s="1"/>
  <c r="AL87" i="1"/>
  <c r="AL96" i="1" s="1"/>
  <c r="AH87" i="1"/>
  <c r="AH96" i="1" s="1"/>
  <c r="AD87" i="1"/>
  <c r="AD96" i="1" s="1"/>
  <c r="Z87" i="1"/>
  <c r="Z96" i="1" s="1"/>
  <c r="V87" i="1"/>
  <c r="V96" i="1" s="1"/>
  <c r="R87" i="1"/>
  <c r="R96" i="1" s="1"/>
  <c r="N87" i="1"/>
  <c r="N96" i="1" s="1"/>
  <c r="J87" i="1"/>
  <c r="J96" i="1" s="1"/>
  <c r="F87" i="1"/>
  <c r="F96" i="1" s="1"/>
  <c r="AV103" i="1"/>
  <c r="AR103" i="1"/>
  <c r="AN103" i="1"/>
  <c r="AJ103" i="1"/>
  <c r="AF103" i="1"/>
  <c r="AB103" i="1"/>
  <c r="X103" i="1"/>
  <c r="T103" i="1"/>
  <c r="P103" i="1"/>
  <c r="L103" i="1"/>
  <c r="H103" i="1"/>
  <c r="D103" i="1"/>
  <c r="AW87" i="1"/>
  <c r="AW96" i="1" s="1"/>
  <c r="AS87" i="1"/>
  <c r="AS96" i="1" s="1"/>
  <c r="AO87" i="1"/>
  <c r="AO96" i="1" s="1"/>
  <c r="AK87" i="1"/>
  <c r="AK96" i="1" s="1"/>
  <c r="AG87" i="1"/>
  <c r="AG96" i="1" s="1"/>
  <c r="AC87" i="1"/>
  <c r="AC96" i="1" s="1"/>
  <c r="Y87" i="1"/>
  <c r="Y96" i="1" s="1"/>
  <c r="U87" i="1"/>
  <c r="U96" i="1" s="1"/>
  <c r="Q87" i="1"/>
  <c r="Q96" i="1" s="1"/>
  <c r="M87" i="1"/>
  <c r="M96" i="1" s="1"/>
  <c r="I87" i="1"/>
  <c r="I96" i="1" s="1"/>
  <c r="E87" i="1"/>
  <c r="E96" i="1" s="1"/>
  <c r="AY103" i="1"/>
  <c r="AU103" i="1"/>
  <c r="AQ103" i="1"/>
  <c r="AM103" i="1"/>
  <c r="AI103" i="1"/>
  <c r="AE103" i="1"/>
  <c r="AA103" i="1"/>
  <c r="W103" i="1"/>
  <c r="S103" i="1"/>
  <c r="O103" i="1"/>
  <c r="K103" i="1"/>
  <c r="G103" i="1"/>
  <c r="C103" i="1"/>
  <c r="AV79" i="1"/>
  <c r="AV110" i="1"/>
  <c r="T78" i="1"/>
  <c r="AN78" i="1"/>
  <c r="AF78" i="1"/>
  <c r="AB78" i="1"/>
  <c r="AB79" i="1" s="1"/>
  <c r="P79" i="1"/>
  <c r="P110" i="1"/>
  <c r="D79" i="1"/>
  <c r="AR78" i="1"/>
  <c r="AR110" i="1" s="1"/>
  <c r="AJ78" i="1"/>
  <c r="AJ79" i="1" s="1"/>
  <c r="X78" i="1"/>
  <c r="X79" i="1" s="1"/>
  <c r="L78" i="1"/>
  <c r="L79" i="1" s="1"/>
  <c r="H78" i="1"/>
  <c r="H110" i="1" s="1"/>
  <c r="AT80" i="1"/>
  <c r="AT84" i="1" s="1"/>
  <c r="AT90" i="1" s="1"/>
  <c r="AT113" i="1" s="1"/>
  <c r="AL80" i="1"/>
  <c r="AL84" i="1" s="1"/>
  <c r="AL90" i="1" s="1"/>
  <c r="AD80" i="1"/>
  <c r="AD84" i="1" s="1"/>
  <c r="AD90" i="1" s="1"/>
  <c r="J84" i="1"/>
  <c r="J90" i="1" s="1"/>
  <c r="J98" i="1" s="1"/>
  <c r="J100" i="1" s="1"/>
  <c r="AY78" i="1"/>
  <c r="AY110" i="1" s="1"/>
  <c r="AI78" i="1"/>
  <c r="AI79" i="1" s="1"/>
  <c r="C78" i="1"/>
  <c r="C79" i="1" s="1"/>
  <c r="AW80" i="1"/>
  <c r="AW111" i="1" s="1"/>
  <c r="AS80" i="1"/>
  <c r="AS84" i="1" s="1"/>
  <c r="AS90" i="1" s="1"/>
  <c r="AS113" i="1" s="1"/>
  <c r="AO80" i="1"/>
  <c r="AO84" i="1" s="1"/>
  <c r="AO90" i="1" s="1"/>
  <c r="AO113" i="1" s="1"/>
  <c r="AK80" i="1"/>
  <c r="AK84" i="1" s="1"/>
  <c r="AK90" i="1" s="1"/>
  <c r="AK113" i="1" s="1"/>
  <c r="AG80" i="1"/>
  <c r="AG84" i="1" s="1"/>
  <c r="AG90" i="1" s="1"/>
  <c r="AG113" i="1" s="1"/>
  <c r="AC80" i="1"/>
  <c r="AC84" i="1" s="1"/>
  <c r="AC90" i="1" s="1"/>
  <c r="AC113" i="1" s="1"/>
  <c r="Y80" i="1"/>
  <c r="Y111" i="1" s="1"/>
  <c r="U80" i="1"/>
  <c r="U84" i="1" s="1"/>
  <c r="U90" i="1" s="1"/>
  <c r="U113" i="1" s="1"/>
  <c r="Q80" i="1"/>
  <c r="Q84" i="1" s="1"/>
  <c r="Q90" i="1" s="1"/>
  <c r="Q113" i="1" s="1"/>
  <c r="M80" i="1"/>
  <c r="M84" i="1" s="1"/>
  <c r="M90" i="1" s="1"/>
  <c r="M113" i="1" s="1"/>
  <c r="I80" i="1"/>
  <c r="I111" i="1" s="1"/>
  <c r="E80" i="1"/>
  <c r="E84" i="1" s="1"/>
  <c r="E90" i="1" s="1"/>
  <c r="E113" i="1" s="1"/>
  <c r="AH84" i="1"/>
  <c r="AH90" i="1" s="1"/>
  <c r="AH98" i="1" s="1"/>
  <c r="AH100" i="1" s="1"/>
  <c r="Z84" i="1"/>
  <c r="Z90" i="1" s="1"/>
  <c r="Z98" i="1" s="1"/>
  <c r="Z100" i="1" s="1"/>
  <c r="V80" i="1"/>
  <c r="V84" i="1" s="1"/>
  <c r="V90" i="1" s="1"/>
  <c r="N80" i="1"/>
  <c r="N84" i="1" s="1"/>
  <c r="N90" i="1" s="1"/>
  <c r="F80" i="1"/>
  <c r="F84" i="1" s="1"/>
  <c r="F90" i="1" s="1"/>
  <c r="AQ78" i="1"/>
  <c r="AQ79" i="1" s="1"/>
  <c r="AA78" i="1"/>
  <c r="AA79" i="1" s="1"/>
  <c r="S78" i="1"/>
  <c r="S79" i="1" s="1"/>
  <c r="K78" i="1"/>
  <c r="K110" i="1" s="1"/>
  <c r="AH111" i="1"/>
  <c r="AV80" i="1"/>
  <c r="AR80" i="1"/>
  <c r="AR84" i="1" s="1"/>
  <c r="AR90" i="1" s="1"/>
  <c r="AR113" i="1" s="1"/>
  <c r="AN80" i="1"/>
  <c r="AJ80" i="1"/>
  <c r="AJ84" i="1" s="1"/>
  <c r="AJ90" i="1" s="1"/>
  <c r="AJ113" i="1" s="1"/>
  <c r="AF80" i="1"/>
  <c r="AB80" i="1"/>
  <c r="AB84" i="1" s="1"/>
  <c r="AB90" i="1" s="1"/>
  <c r="AB113" i="1" s="1"/>
  <c r="X80" i="1"/>
  <c r="T80" i="1"/>
  <c r="T84" i="1" s="1"/>
  <c r="T90" i="1" s="1"/>
  <c r="T113" i="1" s="1"/>
  <c r="P80" i="1"/>
  <c r="L80" i="1"/>
  <c r="L84" i="1" s="1"/>
  <c r="L90" i="1" s="1"/>
  <c r="L113" i="1" s="1"/>
  <c r="H80" i="1"/>
  <c r="D80" i="1"/>
  <c r="D84" i="1" s="1"/>
  <c r="D90" i="1" s="1"/>
  <c r="D113" i="1" s="1"/>
  <c r="AU78" i="1"/>
  <c r="AM78" i="1"/>
  <c r="AE78" i="1"/>
  <c r="AE79" i="1" s="1"/>
  <c r="W78" i="1"/>
  <c r="W79" i="1" s="1"/>
  <c r="O78" i="1"/>
  <c r="O79" i="1" s="1"/>
  <c r="G78" i="1"/>
  <c r="AP84" i="1"/>
  <c r="AP90" i="1" s="1"/>
  <c r="AP98" i="1" s="1"/>
  <c r="AP100" i="1" s="1"/>
  <c r="R84" i="1"/>
  <c r="R90" i="1" s="1"/>
  <c r="R113" i="1" s="1"/>
  <c r="AX111" i="1"/>
  <c r="R111" i="1"/>
  <c r="AY80" i="1"/>
  <c r="AY84" i="1" s="1"/>
  <c r="AY90" i="1" s="1"/>
  <c r="AU80" i="1"/>
  <c r="AU84" i="1" s="1"/>
  <c r="AU90" i="1" s="1"/>
  <c r="AQ80" i="1"/>
  <c r="AQ84" i="1" s="1"/>
  <c r="AQ90" i="1" s="1"/>
  <c r="AM80" i="1"/>
  <c r="AM84" i="1" s="1"/>
  <c r="AM90" i="1" s="1"/>
  <c r="AI80" i="1"/>
  <c r="AI84" i="1" s="1"/>
  <c r="AI90" i="1" s="1"/>
  <c r="AI113" i="1" s="1"/>
  <c r="AE80" i="1"/>
  <c r="AE84" i="1" s="1"/>
  <c r="AE90" i="1" s="1"/>
  <c r="AE113" i="1" s="1"/>
  <c r="AA80" i="1"/>
  <c r="AA84" i="1" s="1"/>
  <c r="AA90" i="1" s="1"/>
  <c r="W80" i="1"/>
  <c r="W84" i="1" s="1"/>
  <c r="W90" i="1" s="1"/>
  <c r="S80" i="1"/>
  <c r="S84" i="1" s="1"/>
  <c r="S90" i="1" s="1"/>
  <c r="O80" i="1"/>
  <c r="O84" i="1" s="1"/>
  <c r="O90" i="1" s="1"/>
  <c r="O113" i="1" s="1"/>
  <c r="K80" i="1"/>
  <c r="K84" i="1" s="1"/>
  <c r="K90" i="1" s="1"/>
  <c r="G80" i="1"/>
  <c r="G84" i="1" s="1"/>
  <c r="G90" i="1" s="1"/>
  <c r="C80" i="1"/>
  <c r="C84" i="1" s="1"/>
  <c r="AW38" i="1"/>
  <c r="AS38" i="1"/>
  <c r="AO38" i="1"/>
  <c r="AK38" i="1"/>
  <c r="AG38" i="1"/>
  <c r="AC38" i="1"/>
  <c r="Y38" i="1"/>
  <c r="U38" i="1"/>
  <c r="Q38" i="1"/>
  <c r="M38" i="1"/>
  <c r="I38" i="1"/>
  <c r="E38" i="1"/>
  <c r="AX38" i="1"/>
  <c r="AT38" i="1"/>
  <c r="AP38" i="1"/>
  <c r="AL38" i="1"/>
  <c r="AH38" i="1"/>
  <c r="AD38" i="1"/>
  <c r="Z38" i="1"/>
  <c r="V38" i="1"/>
  <c r="R38" i="1"/>
  <c r="N38" i="1"/>
  <c r="J38" i="1"/>
  <c r="F38" i="1"/>
  <c r="AI110" i="1"/>
  <c r="AK111" i="1"/>
  <c r="Z111" i="1"/>
  <c r="O110" i="1"/>
  <c r="L110" i="1"/>
  <c r="D110" i="1"/>
  <c r="AP111" i="1"/>
  <c r="J111" i="1"/>
  <c r="B38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B77" i="1"/>
  <c r="B73" i="1"/>
  <c r="B70" i="1"/>
  <c r="B60" i="1"/>
  <c r="B57" i="1"/>
  <c r="F111" i="1" l="1"/>
  <c r="J113" i="1"/>
  <c r="AY79" i="1"/>
  <c r="W110" i="1"/>
  <c r="AP113" i="1"/>
  <c r="N111" i="1"/>
  <c r="M111" i="1"/>
  <c r="X110" i="1"/>
  <c r="I84" i="1"/>
  <c r="I90" i="1" s="1"/>
  <c r="I98" i="1" s="1"/>
  <c r="I100" i="1" s="1"/>
  <c r="Y84" i="1"/>
  <c r="Y90" i="1" s="1"/>
  <c r="Y98" i="1" s="1"/>
  <c r="Y100" i="1" s="1"/>
  <c r="AW84" i="1"/>
  <c r="AW90" i="1" s="1"/>
  <c r="AW113" i="1" s="1"/>
  <c r="AB81" i="1"/>
  <c r="AB82" i="1" s="1"/>
  <c r="AB83" i="1" s="1"/>
  <c r="K79" i="1"/>
  <c r="K81" i="1" s="1"/>
  <c r="K82" i="1" s="1"/>
  <c r="K83" i="1" s="1"/>
  <c r="Z113" i="1"/>
  <c r="H79" i="1"/>
  <c r="H81" i="1" s="1"/>
  <c r="H82" i="1" s="1"/>
  <c r="H83" i="1" s="1"/>
  <c r="AE110" i="1"/>
  <c r="AL111" i="1"/>
  <c r="AR79" i="1"/>
  <c r="AR81" i="1" s="1"/>
  <c r="AR82" i="1" s="1"/>
  <c r="AR83" i="1" s="1"/>
  <c r="AR88" i="1" s="1"/>
  <c r="N78" i="1"/>
  <c r="N79" i="1" s="1"/>
  <c r="N81" i="1" s="1"/>
  <c r="N82" i="1" s="1"/>
  <c r="N83" i="1" s="1"/>
  <c r="M78" i="1"/>
  <c r="M79" i="1" s="1"/>
  <c r="M81" i="1" s="1"/>
  <c r="M82" i="1" s="1"/>
  <c r="M83" i="1" s="1"/>
  <c r="H111" i="1"/>
  <c r="X111" i="1"/>
  <c r="AN111" i="1"/>
  <c r="R78" i="1"/>
  <c r="R79" i="1" s="1"/>
  <c r="R81" i="1" s="1"/>
  <c r="R82" i="1" s="1"/>
  <c r="R83" i="1" s="1"/>
  <c r="AH78" i="1"/>
  <c r="AX78" i="1"/>
  <c r="AX79" i="1" s="1"/>
  <c r="AX81" i="1" s="1"/>
  <c r="AX82" i="1" s="1"/>
  <c r="AX83" i="1" s="1"/>
  <c r="Q78" i="1"/>
  <c r="AG78" i="1"/>
  <c r="AG79" i="1" s="1"/>
  <c r="AG81" i="1" s="1"/>
  <c r="AG82" i="1" s="1"/>
  <c r="AG83" i="1" s="1"/>
  <c r="AW78" i="1"/>
  <c r="G98" i="1"/>
  <c r="G100" i="1" s="1"/>
  <c r="G111" i="1"/>
  <c r="O81" i="1"/>
  <c r="O82" i="1" s="1"/>
  <c r="O83" i="1" s="1"/>
  <c r="O98" i="1"/>
  <c r="O100" i="1" s="1"/>
  <c r="O111" i="1"/>
  <c r="W81" i="1"/>
  <c r="W82" i="1" s="1"/>
  <c r="W83" i="1" s="1"/>
  <c r="W98" i="1"/>
  <c r="W100" i="1" s="1"/>
  <c r="W111" i="1"/>
  <c r="AE81" i="1"/>
  <c r="AE82" i="1" s="1"/>
  <c r="AE83" i="1" s="1"/>
  <c r="AE98" i="1"/>
  <c r="AE100" i="1" s="1"/>
  <c r="AE111" i="1"/>
  <c r="AM98" i="1"/>
  <c r="AM100" i="1" s="1"/>
  <c r="AM111" i="1"/>
  <c r="AU98" i="1"/>
  <c r="AU100" i="1" s="1"/>
  <c r="AU111" i="1"/>
  <c r="G110" i="1"/>
  <c r="AM79" i="1"/>
  <c r="AM81" i="1" s="1"/>
  <c r="AM82" i="1" s="1"/>
  <c r="AM83" i="1" s="1"/>
  <c r="AQ110" i="1"/>
  <c r="N98" i="1"/>
  <c r="N100" i="1" s="1"/>
  <c r="E98" i="1"/>
  <c r="E100" i="1" s="1"/>
  <c r="E111" i="1"/>
  <c r="M98" i="1"/>
  <c r="M100" i="1" s="1"/>
  <c r="U98" i="1"/>
  <c r="U100" i="1" s="1"/>
  <c r="U111" i="1"/>
  <c r="AC98" i="1"/>
  <c r="AC100" i="1" s="1"/>
  <c r="AC111" i="1"/>
  <c r="AK98" i="1"/>
  <c r="AK100" i="1" s="1"/>
  <c r="AS98" i="1"/>
  <c r="AS100" i="1" s="1"/>
  <c r="AS111" i="1"/>
  <c r="C110" i="1"/>
  <c r="AD98" i="1"/>
  <c r="AD100" i="1" s="1"/>
  <c r="AD111" i="1"/>
  <c r="AT98" i="1"/>
  <c r="AT111" i="1"/>
  <c r="L81" i="1"/>
  <c r="AJ81" i="1"/>
  <c r="AJ82" i="1" s="1"/>
  <c r="AJ83" i="1" s="1"/>
  <c r="AB110" i="1"/>
  <c r="AN79" i="1"/>
  <c r="AN81" i="1" s="1"/>
  <c r="AN82" i="1" s="1"/>
  <c r="AN83" i="1" s="1"/>
  <c r="AT78" i="1"/>
  <c r="AT79" i="1" s="1"/>
  <c r="AT81" i="1" s="1"/>
  <c r="AT82" i="1" s="1"/>
  <c r="AT83" i="1" s="1"/>
  <c r="AC78" i="1"/>
  <c r="AC79" i="1" s="1"/>
  <c r="AC81" i="1" s="1"/>
  <c r="AC82" i="1" s="1"/>
  <c r="AC83" i="1" s="1"/>
  <c r="P111" i="1"/>
  <c r="AF111" i="1"/>
  <c r="AV111" i="1"/>
  <c r="S110" i="1"/>
  <c r="X81" i="1"/>
  <c r="X82" i="1" s="1"/>
  <c r="X83" i="1" s="1"/>
  <c r="T110" i="1"/>
  <c r="F78" i="1"/>
  <c r="F79" i="1" s="1"/>
  <c r="F81" i="1" s="1"/>
  <c r="F82" i="1" s="1"/>
  <c r="F83" i="1" s="1"/>
  <c r="V78" i="1"/>
  <c r="V79" i="1" s="1"/>
  <c r="V81" i="1" s="1"/>
  <c r="V82" i="1" s="1"/>
  <c r="V83" i="1" s="1"/>
  <c r="AL78" i="1"/>
  <c r="AL79" i="1" s="1"/>
  <c r="AL81" i="1" s="1"/>
  <c r="AL82" i="1" s="1"/>
  <c r="AL83" i="1" s="1"/>
  <c r="E78" i="1"/>
  <c r="E79" i="1" s="1"/>
  <c r="E81" i="1" s="1"/>
  <c r="E82" i="1" s="1"/>
  <c r="E83" i="1" s="1"/>
  <c r="U78" i="1"/>
  <c r="U79" i="1" s="1"/>
  <c r="U81" i="1" s="1"/>
  <c r="U82" i="1" s="1"/>
  <c r="U83" i="1" s="1"/>
  <c r="AK78" i="1"/>
  <c r="AK79" i="1" s="1"/>
  <c r="AK81" i="1" s="1"/>
  <c r="R98" i="1"/>
  <c r="R100" i="1" s="1"/>
  <c r="AM110" i="1"/>
  <c r="D98" i="1"/>
  <c r="D100" i="1" s="1"/>
  <c r="D111" i="1"/>
  <c r="L98" i="1"/>
  <c r="L100" i="1" s="1"/>
  <c r="L111" i="1"/>
  <c r="T98" i="1"/>
  <c r="T100" i="1" s="1"/>
  <c r="T111" i="1"/>
  <c r="AB98" i="1"/>
  <c r="AB100" i="1" s="1"/>
  <c r="AB111" i="1"/>
  <c r="AJ98" i="1"/>
  <c r="AJ100" i="1" s="1"/>
  <c r="AJ111" i="1"/>
  <c r="AR98" i="1"/>
  <c r="AR100" i="1" s="1"/>
  <c r="AR111" i="1"/>
  <c r="AA110" i="1"/>
  <c r="Q98" i="1"/>
  <c r="Q100" i="1" s="1"/>
  <c r="Q111" i="1"/>
  <c r="AG98" i="1"/>
  <c r="AG100" i="1" s="1"/>
  <c r="AG111" i="1"/>
  <c r="AO98" i="1"/>
  <c r="AO100" i="1" s="1"/>
  <c r="AO111" i="1"/>
  <c r="P81" i="1"/>
  <c r="P82" i="1" s="1"/>
  <c r="P83" i="1" s="1"/>
  <c r="AF79" i="1"/>
  <c r="AF81" i="1" s="1"/>
  <c r="AF82" i="1" s="1"/>
  <c r="AF83" i="1" s="1"/>
  <c r="AF110" i="1"/>
  <c r="AN110" i="1"/>
  <c r="AD78" i="1"/>
  <c r="AS78" i="1"/>
  <c r="AS79" i="1" s="1"/>
  <c r="AS81" i="1" s="1"/>
  <c r="AS82" i="1" s="1"/>
  <c r="AS83" i="1" s="1"/>
  <c r="AU110" i="1"/>
  <c r="J78" i="1"/>
  <c r="J79" i="1" s="1"/>
  <c r="J81" i="1" s="1"/>
  <c r="J82" i="1" s="1"/>
  <c r="J83" i="1" s="1"/>
  <c r="Z78" i="1"/>
  <c r="Z79" i="1" s="1"/>
  <c r="Z81" i="1" s="1"/>
  <c r="Z82" i="1" s="1"/>
  <c r="Z83" i="1" s="1"/>
  <c r="AP78" i="1"/>
  <c r="I78" i="1"/>
  <c r="I79" i="1" s="1"/>
  <c r="I81" i="1" s="1"/>
  <c r="I82" i="1" s="1"/>
  <c r="I83" i="1" s="1"/>
  <c r="Y78" i="1"/>
  <c r="Y79" i="1" s="1"/>
  <c r="Y81" i="1" s="1"/>
  <c r="Y82" i="1" s="1"/>
  <c r="Y83" i="1" s="1"/>
  <c r="AO78" i="1"/>
  <c r="AO79" i="1" s="1"/>
  <c r="AO81" i="1" s="1"/>
  <c r="AO82" i="1" s="1"/>
  <c r="AO83" i="1" s="1"/>
  <c r="C81" i="1"/>
  <c r="C82" i="1" s="1"/>
  <c r="C83" i="1" s="1"/>
  <c r="C111" i="1"/>
  <c r="K98" i="1"/>
  <c r="K100" i="1" s="1"/>
  <c r="K111" i="1"/>
  <c r="S81" i="1"/>
  <c r="S82" i="1" s="1"/>
  <c r="S83" i="1" s="1"/>
  <c r="S98" i="1"/>
  <c r="S100" i="1" s="1"/>
  <c r="S111" i="1"/>
  <c r="AA98" i="1"/>
  <c r="AA100" i="1" s="1"/>
  <c r="AA81" i="1"/>
  <c r="AA82" i="1" s="1"/>
  <c r="AA83" i="1" s="1"/>
  <c r="AA111" i="1"/>
  <c r="AI81" i="1"/>
  <c r="AI82" i="1" s="1"/>
  <c r="AI83" i="1" s="1"/>
  <c r="AI98" i="1"/>
  <c r="AI100" i="1" s="1"/>
  <c r="AI111" i="1"/>
  <c r="AQ81" i="1"/>
  <c r="AQ82" i="1" s="1"/>
  <c r="AQ83" i="1" s="1"/>
  <c r="AQ98" i="1"/>
  <c r="AQ100" i="1" s="1"/>
  <c r="AQ111" i="1"/>
  <c r="AY81" i="1"/>
  <c r="AY82" i="1" s="1"/>
  <c r="AY83" i="1" s="1"/>
  <c r="AY98" i="1"/>
  <c r="AY100" i="1" s="1"/>
  <c r="AY111" i="1"/>
  <c r="G79" i="1"/>
  <c r="G81" i="1" s="1"/>
  <c r="G82" i="1" s="1"/>
  <c r="G83" i="1" s="1"/>
  <c r="AU79" i="1"/>
  <c r="AU81" i="1" s="1"/>
  <c r="AU82" i="1" s="1"/>
  <c r="AU83" i="1" s="1"/>
  <c r="H84" i="1"/>
  <c r="H90" i="1" s="1"/>
  <c r="H113" i="1" s="1"/>
  <c r="P84" i="1"/>
  <c r="P90" i="1" s="1"/>
  <c r="P113" i="1" s="1"/>
  <c r="X84" i="1"/>
  <c r="X90" i="1" s="1"/>
  <c r="X113" i="1" s="1"/>
  <c r="AF84" i="1"/>
  <c r="AF90" i="1" s="1"/>
  <c r="AF98" i="1" s="1"/>
  <c r="AN84" i="1"/>
  <c r="AN90" i="1" s="1"/>
  <c r="AN113" i="1" s="1"/>
  <c r="AV84" i="1"/>
  <c r="AV90" i="1" s="1"/>
  <c r="AV113" i="1" s="1"/>
  <c r="F98" i="1"/>
  <c r="F100" i="1" s="1"/>
  <c r="V98" i="1"/>
  <c r="V100" i="1" s="1"/>
  <c r="V111" i="1"/>
  <c r="AL98" i="1"/>
  <c r="AL100" i="1" s="1"/>
  <c r="D81" i="1"/>
  <c r="D82" i="1" s="1"/>
  <c r="D83" i="1" s="1"/>
  <c r="T79" i="1"/>
  <c r="T81" i="1" s="1"/>
  <c r="AV81" i="1"/>
  <c r="AV82" i="1" s="1"/>
  <c r="AV83" i="1" s="1"/>
  <c r="AU113" i="1"/>
  <c r="AC117" i="1"/>
  <c r="S113" i="1"/>
  <c r="AQ113" i="1"/>
  <c r="W113" i="1"/>
  <c r="AH113" i="1"/>
  <c r="N113" i="1"/>
  <c r="AK117" i="1"/>
  <c r="J117" i="1"/>
  <c r="AL113" i="1"/>
  <c r="AM113" i="1"/>
  <c r="AX113" i="1"/>
  <c r="AJ110" i="1"/>
  <c r="U117" i="1"/>
  <c r="V113" i="1"/>
  <c r="AB117" i="1"/>
  <c r="AA113" i="1"/>
  <c r="K113" i="1"/>
  <c r="AY113" i="1"/>
  <c r="G113" i="1"/>
  <c r="AD113" i="1"/>
  <c r="F113" i="1"/>
  <c r="AP117" i="1"/>
  <c r="Y113" i="1"/>
  <c r="Z117" i="1"/>
  <c r="B87" i="1"/>
  <c r="B96" i="1" s="1"/>
  <c r="B103" i="1"/>
  <c r="B78" i="1"/>
  <c r="B79" i="1" s="1"/>
  <c r="B80" i="1" s="1"/>
  <c r="AR89" i="1" l="1"/>
  <c r="AR91" i="1" s="1"/>
  <c r="AR99" i="1" s="1"/>
  <c r="F110" i="1"/>
  <c r="D117" i="1"/>
  <c r="T117" i="1"/>
  <c r="I113" i="1"/>
  <c r="AJ117" i="1"/>
  <c r="E117" i="1"/>
  <c r="AW98" i="1"/>
  <c r="AW100" i="1" s="1"/>
  <c r="AO117" i="1"/>
  <c r="Q117" i="1"/>
  <c r="P98" i="1"/>
  <c r="P100" i="1" s="1"/>
  <c r="AV98" i="1"/>
  <c r="AS117" i="1"/>
  <c r="AM89" i="1"/>
  <c r="AM91" i="1" s="1"/>
  <c r="AM99" i="1" s="1"/>
  <c r="AM88" i="1"/>
  <c r="AF100" i="1"/>
  <c r="AF117" i="1"/>
  <c r="AU89" i="1"/>
  <c r="AU91" i="1" s="1"/>
  <c r="AU99" i="1" s="1"/>
  <c r="AU88" i="1"/>
  <c r="N89" i="1"/>
  <c r="N91" i="1" s="1"/>
  <c r="N99" i="1" s="1"/>
  <c r="N88" i="1"/>
  <c r="G89" i="1"/>
  <c r="G91" i="1" s="1"/>
  <c r="G99" i="1" s="1"/>
  <c r="G88" i="1"/>
  <c r="AV89" i="1"/>
  <c r="AV91" i="1" s="1"/>
  <c r="AV99" i="1" s="1"/>
  <c r="AV88" i="1"/>
  <c r="AO88" i="1"/>
  <c r="AO89" i="1"/>
  <c r="AO91" i="1" s="1"/>
  <c r="AO99" i="1" s="1"/>
  <c r="AF89" i="1"/>
  <c r="AF88" i="1"/>
  <c r="X89" i="1"/>
  <c r="X91" i="1" s="1"/>
  <c r="X99" i="1" s="1"/>
  <c r="X88" i="1"/>
  <c r="AY88" i="1"/>
  <c r="AY89" i="1"/>
  <c r="AY91" i="1" s="1"/>
  <c r="AY99" i="1" s="1"/>
  <c r="I110" i="1"/>
  <c r="P89" i="1"/>
  <c r="P91" i="1" s="1"/>
  <c r="P99" i="1" s="1"/>
  <c r="P88" i="1"/>
  <c r="U110" i="1"/>
  <c r="AT110" i="1"/>
  <c r="AE89" i="1"/>
  <c r="AE91" i="1" s="1"/>
  <c r="AE99" i="1" s="1"/>
  <c r="AE88" i="1"/>
  <c r="AG88" i="1"/>
  <c r="AG97" i="1" s="1"/>
  <c r="AG89" i="1"/>
  <c r="AG91" i="1" s="1"/>
  <c r="AG99" i="1" s="1"/>
  <c r="AX89" i="1"/>
  <c r="AX91" i="1" s="1"/>
  <c r="AX99" i="1" s="1"/>
  <c r="AX88" i="1"/>
  <c r="R89" i="1"/>
  <c r="R91" i="1" s="1"/>
  <c r="R99" i="1" s="1"/>
  <c r="R88" i="1"/>
  <c r="X98" i="1"/>
  <c r="F88" i="1"/>
  <c r="F89" i="1"/>
  <c r="F91" i="1" s="1"/>
  <c r="F99" i="1" s="1"/>
  <c r="I88" i="1"/>
  <c r="I89" i="1"/>
  <c r="I91" i="1" s="1"/>
  <c r="I99" i="1" s="1"/>
  <c r="U88" i="1"/>
  <c r="U89" i="1"/>
  <c r="U91" i="1" s="1"/>
  <c r="U99" i="1" s="1"/>
  <c r="AT88" i="1"/>
  <c r="AT89" i="1"/>
  <c r="AT91" i="1" s="1"/>
  <c r="AT99" i="1" s="1"/>
  <c r="Q110" i="1"/>
  <c r="N110" i="1"/>
  <c r="T82" i="1"/>
  <c r="T83" i="1" s="1"/>
  <c r="S88" i="1"/>
  <c r="S89" i="1"/>
  <c r="S91" i="1" s="1"/>
  <c r="S99" i="1" s="1"/>
  <c r="AO110" i="1"/>
  <c r="Z110" i="1"/>
  <c r="F97" i="1"/>
  <c r="AH110" i="1"/>
  <c r="V89" i="1"/>
  <c r="V91" i="1" s="1"/>
  <c r="V99" i="1" s="1"/>
  <c r="V88" i="1"/>
  <c r="Y88" i="1"/>
  <c r="Y89" i="1"/>
  <c r="Y91" i="1" s="1"/>
  <c r="Y99" i="1" s="1"/>
  <c r="AP110" i="1"/>
  <c r="J88" i="1"/>
  <c r="J97" i="1" s="1"/>
  <c r="J89" i="1"/>
  <c r="J91" i="1" s="1"/>
  <c r="J99" i="1" s="1"/>
  <c r="AS110" i="1"/>
  <c r="AK82" i="1"/>
  <c r="AK83" i="1" s="1"/>
  <c r="E89" i="1"/>
  <c r="E91" i="1" s="1"/>
  <c r="E99" i="1" s="1"/>
  <c r="E88" i="1"/>
  <c r="E97" i="1" s="1"/>
  <c r="AC88" i="1"/>
  <c r="AC89" i="1"/>
  <c r="AC91" i="1" s="1"/>
  <c r="AC99" i="1" s="1"/>
  <c r="AN88" i="1"/>
  <c r="AN89" i="1"/>
  <c r="AN91" i="1" s="1"/>
  <c r="AN99" i="1" s="1"/>
  <c r="AG110" i="1"/>
  <c r="AX97" i="1"/>
  <c r="AX110" i="1"/>
  <c r="R110" i="1"/>
  <c r="M88" i="1"/>
  <c r="M97" i="1" s="1"/>
  <c r="M89" i="1"/>
  <c r="M91" i="1" s="1"/>
  <c r="M99" i="1" s="1"/>
  <c r="AQ88" i="1"/>
  <c r="AQ89" i="1"/>
  <c r="AQ91" i="1" s="1"/>
  <c r="AQ99" i="1" s="1"/>
  <c r="K89" i="1"/>
  <c r="K91" i="1" s="1"/>
  <c r="K99" i="1" s="1"/>
  <c r="K88" i="1"/>
  <c r="Z88" i="1"/>
  <c r="Z89" i="1"/>
  <c r="Z91" i="1" s="1"/>
  <c r="Z99" i="1" s="1"/>
  <c r="AL88" i="1"/>
  <c r="AL97" i="1" s="1"/>
  <c r="AL89" i="1"/>
  <c r="AL91" i="1" s="1"/>
  <c r="AL99" i="1" s="1"/>
  <c r="AV100" i="1"/>
  <c r="AV117" i="1"/>
  <c r="AJ89" i="1"/>
  <c r="AJ91" i="1" s="1"/>
  <c r="AJ99" i="1" s="1"/>
  <c r="AJ88" i="1"/>
  <c r="W88" i="1"/>
  <c r="W89" i="1"/>
  <c r="W91" i="1" s="1"/>
  <c r="W99" i="1" s="1"/>
  <c r="AW110" i="1"/>
  <c r="AG117" i="1"/>
  <c r="M117" i="1"/>
  <c r="H88" i="1"/>
  <c r="H89" i="1"/>
  <c r="H91" i="1" s="1"/>
  <c r="H99" i="1" s="1"/>
  <c r="AA88" i="1"/>
  <c r="AA89" i="1"/>
  <c r="AA91" i="1" s="1"/>
  <c r="AA99" i="1" s="1"/>
  <c r="AS88" i="1"/>
  <c r="AS89" i="1"/>
  <c r="AS91" i="1" s="1"/>
  <c r="AS99" i="1" s="1"/>
  <c r="AL110" i="1"/>
  <c r="L82" i="1"/>
  <c r="L83" i="1" s="1"/>
  <c r="AR117" i="1"/>
  <c r="L117" i="1"/>
  <c r="D88" i="1"/>
  <c r="D89" i="1"/>
  <c r="D91" i="1" s="1"/>
  <c r="D99" i="1" s="1"/>
  <c r="AD110" i="1"/>
  <c r="R117" i="1"/>
  <c r="AR97" i="1"/>
  <c r="AF91" i="1"/>
  <c r="AF99" i="1" s="1"/>
  <c r="AF113" i="1"/>
  <c r="AI88" i="1"/>
  <c r="AI89" i="1"/>
  <c r="AI91" i="1" s="1"/>
  <c r="AI99" i="1" s="1"/>
  <c r="C88" i="1"/>
  <c r="C89" i="1"/>
  <c r="Y110" i="1"/>
  <c r="AP79" i="1"/>
  <c r="AP81" i="1" s="1"/>
  <c r="AP82" i="1" s="1"/>
  <c r="AP83" i="1" s="1"/>
  <c r="J110" i="1"/>
  <c r="AD79" i="1"/>
  <c r="AD81" i="1" s="1"/>
  <c r="AD82" i="1" s="1"/>
  <c r="AD83" i="1" s="1"/>
  <c r="AK110" i="1"/>
  <c r="E110" i="1"/>
  <c r="V97" i="1"/>
  <c r="V110" i="1"/>
  <c r="AC110" i="1"/>
  <c r="AT100" i="1"/>
  <c r="AT117" i="1"/>
  <c r="O88" i="1"/>
  <c r="O89" i="1"/>
  <c r="O91" i="1" s="1"/>
  <c r="O99" i="1" s="1"/>
  <c r="AW79" i="1"/>
  <c r="AW81" i="1" s="1"/>
  <c r="AW82" i="1" s="1"/>
  <c r="AW83" i="1" s="1"/>
  <c r="Q79" i="1"/>
  <c r="Q81" i="1" s="1"/>
  <c r="Q82" i="1" s="1"/>
  <c r="Q83" i="1" s="1"/>
  <c r="AH79" i="1"/>
  <c r="AH81" i="1" s="1"/>
  <c r="AH82" i="1" s="1"/>
  <c r="AH83" i="1" s="1"/>
  <c r="AN98" i="1"/>
  <c r="H98" i="1"/>
  <c r="M110" i="1"/>
  <c r="AB88" i="1"/>
  <c r="AB89" i="1"/>
  <c r="AB91" i="1" s="1"/>
  <c r="AB99" i="1" s="1"/>
  <c r="O117" i="1"/>
  <c r="AD117" i="1"/>
  <c r="AX117" i="1"/>
  <c r="AL117" i="1"/>
  <c r="AH117" i="1"/>
  <c r="G117" i="1"/>
  <c r="K117" i="1"/>
  <c r="W117" i="1"/>
  <c r="S117" i="1"/>
  <c r="AU117" i="1"/>
  <c r="AI117" i="1"/>
  <c r="V117" i="1"/>
  <c r="AM117" i="1"/>
  <c r="N117" i="1"/>
  <c r="AE117" i="1"/>
  <c r="I117" i="1"/>
  <c r="F117" i="1"/>
  <c r="Y117" i="1"/>
  <c r="AA117" i="1"/>
  <c r="AY117" i="1"/>
  <c r="AQ117" i="1"/>
  <c r="B110" i="1"/>
  <c r="AR92" i="1" l="1"/>
  <c r="AT92" i="1"/>
  <c r="AT93" i="1" s="1"/>
  <c r="AT104" i="1" s="1"/>
  <c r="I92" i="1"/>
  <c r="I93" i="1" s="1"/>
  <c r="I105" i="1" s="1"/>
  <c r="I106" i="1" s="1"/>
  <c r="AW117" i="1"/>
  <c r="P117" i="1"/>
  <c r="R92" i="1"/>
  <c r="R93" i="1" s="1"/>
  <c r="R104" i="1" s="1"/>
  <c r="E92" i="1"/>
  <c r="AO92" i="1"/>
  <c r="AO93" i="1" s="1"/>
  <c r="AO105" i="1" s="1"/>
  <c r="AO106" i="1" s="1"/>
  <c r="Y92" i="1"/>
  <c r="Y93" i="1" s="1"/>
  <c r="Y105" i="1" s="1"/>
  <c r="Y106" i="1" s="1"/>
  <c r="R97" i="1"/>
  <c r="AO97" i="1"/>
  <c r="C90" i="1"/>
  <c r="Z92" i="1"/>
  <c r="Z93" i="1" s="1"/>
  <c r="Z104" i="1" s="1"/>
  <c r="AC92" i="1"/>
  <c r="AC93" i="1" s="1"/>
  <c r="AC105" i="1" s="1"/>
  <c r="AC106" i="1" s="1"/>
  <c r="N92" i="1"/>
  <c r="N93" i="1" s="1"/>
  <c r="N105" i="1" s="1"/>
  <c r="N106" i="1" s="1"/>
  <c r="J92" i="1"/>
  <c r="J93" i="1" s="1"/>
  <c r="J105" i="1" s="1"/>
  <c r="J106" i="1" s="1"/>
  <c r="V92" i="1"/>
  <c r="V93" i="1" s="1"/>
  <c r="V104" i="1" s="1"/>
  <c r="Q89" i="1"/>
  <c r="Q91" i="1" s="1"/>
  <c r="Q99" i="1" s="1"/>
  <c r="Q88" i="1"/>
  <c r="H100" i="1"/>
  <c r="H117" i="1"/>
  <c r="AW89" i="1"/>
  <c r="AW91" i="1" s="1"/>
  <c r="AW99" i="1" s="1"/>
  <c r="AW88" i="1"/>
  <c r="AP89" i="1"/>
  <c r="AP91" i="1" s="1"/>
  <c r="AP99" i="1" s="1"/>
  <c r="AP88" i="1"/>
  <c r="C97" i="1"/>
  <c r="AJ92" i="1"/>
  <c r="AJ93" i="1" s="1"/>
  <c r="AJ97" i="1"/>
  <c r="K92" i="1"/>
  <c r="K93" i="1" s="1"/>
  <c r="K97" i="1"/>
  <c r="U92" i="1"/>
  <c r="AG92" i="1"/>
  <c r="AG93" i="1" s="1"/>
  <c r="AT97" i="1"/>
  <c r="AY92" i="1"/>
  <c r="AY93" i="1" s="1"/>
  <c r="AY97" i="1"/>
  <c r="AA92" i="1"/>
  <c r="AA93" i="1" s="1"/>
  <c r="AA97" i="1"/>
  <c r="W92" i="1"/>
  <c r="W93" i="1" s="1"/>
  <c r="W97" i="1"/>
  <c r="T88" i="1"/>
  <c r="T89" i="1"/>
  <c r="T91" i="1" s="1"/>
  <c r="P92" i="1"/>
  <c r="P93" i="1" s="1"/>
  <c r="P97" i="1"/>
  <c r="AF92" i="1"/>
  <c r="AF93" i="1" s="1"/>
  <c r="AF97" i="1"/>
  <c r="AV92" i="1"/>
  <c r="AV97" i="1"/>
  <c r="AB97" i="1"/>
  <c r="AB92" i="1"/>
  <c r="AN100" i="1"/>
  <c r="AN117" i="1"/>
  <c r="AD88" i="1"/>
  <c r="AD89" i="1"/>
  <c r="AD91" i="1" s="1"/>
  <c r="AD99" i="1" s="1"/>
  <c r="D92" i="1"/>
  <c r="D93" i="1" s="1"/>
  <c r="D97" i="1"/>
  <c r="L88" i="1"/>
  <c r="L89" i="1"/>
  <c r="L91" i="1" s="1"/>
  <c r="AS92" i="1"/>
  <c r="AS93" i="1" s="1"/>
  <c r="H92" i="1"/>
  <c r="H97" i="1"/>
  <c r="AL92" i="1"/>
  <c r="AL93" i="1" s="1"/>
  <c r="M92" i="1"/>
  <c r="M93" i="1" s="1"/>
  <c r="AN92" i="1"/>
  <c r="AN97" i="1"/>
  <c r="AS97" i="1"/>
  <c r="Z97" i="1"/>
  <c r="S92" i="1"/>
  <c r="S93" i="1" s="1"/>
  <c r="S97" i="1"/>
  <c r="N97" i="1"/>
  <c r="F92" i="1"/>
  <c r="F93" i="1" s="1"/>
  <c r="AX92" i="1"/>
  <c r="AX93" i="1" s="1"/>
  <c r="AE92" i="1"/>
  <c r="AE93" i="1" s="1"/>
  <c r="AE97" i="1"/>
  <c r="X92" i="1"/>
  <c r="X97" i="1"/>
  <c r="G92" i="1"/>
  <c r="G93" i="1" s="1"/>
  <c r="G97" i="1"/>
  <c r="AU92" i="1"/>
  <c r="AU93" i="1" s="1"/>
  <c r="AU97" i="1"/>
  <c r="AM92" i="1"/>
  <c r="AM93" i="1" s="1"/>
  <c r="AM97" i="1"/>
  <c r="AQ92" i="1"/>
  <c r="AQ93" i="1" s="1"/>
  <c r="AQ97" i="1"/>
  <c r="AK89" i="1"/>
  <c r="AK91" i="1" s="1"/>
  <c r="AK99" i="1" s="1"/>
  <c r="AK88" i="1"/>
  <c r="AH88" i="1"/>
  <c r="AH89" i="1"/>
  <c r="AH91" i="1" s="1"/>
  <c r="AH99" i="1" s="1"/>
  <c r="O92" i="1"/>
  <c r="O93" i="1" s="1"/>
  <c r="O97" i="1"/>
  <c r="AC97" i="1"/>
  <c r="Y97" i="1"/>
  <c r="AI92" i="1"/>
  <c r="AI93" i="1" s="1"/>
  <c r="AI97" i="1"/>
  <c r="AT105" i="1"/>
  <c r="AT106" i="1" s="1"/>
  <c r="X100" i="1"/>
  <c r="X117" i="1"/>
  <c r="U97" i="1"/>
  <c r="I97" i="1"/>
  <c r="B111" i="1"/>
  <c r="B84" i="1"/>
  <c r="B81" i="1"/>
  <c r="B82" i="1" s="1"/>
  <c r="B83" i="1" s="1"/>
  <c r="I104" i="1" l="1"/>
  <c r="AR93" i="1"/>
  <c r="AR112" i="1"/>
  <c r="AO104" i="1"/>
  <c r="AF112" i="1"/>
  <c r="AG112" i="1"/>
  <c r="D112" i="1"/>
  <c r="R105" i="1"/>
  <c r="R106" i="1" s="1"/>
  <c r="R114" i="1" s="1"/>
  <c r="Y104" i="1"/>
  <c r="V105" i="1"/>
  <c r="V106" i="1" s="1"/>
  <c r="N104" i="1"/>
  <c r="Z105" i="1"/>
  <c r="Z106" i="1" s="1"/>
  <c r="AQ112" i="1"/>
  <c r="AC104" i="1"/>
  <c r="AL112" i="1"/>
  <c r="E93" i="1"/>
  <c r="E112" i="1"/>
  <c r="J104" i="1"/>
  <c r="W112" i="1"/>
  <c r="C113" i="1"/>
  <c r="C98" i="1"/>
  <c r="C91" i="1"/>
  <c r="AH92" i="1"/>
  <c r="AH93" i="1" s="1"/>
  <c r="AH97" i="1"/>
  <c r="AM104" i="1"/>
  <c r="AM105" i="1"/>
  <c r="AM106" i="1" s="1"/>
  <c r="AE105" i="1"/>
  <c r="AE106" i="1" s="1"/>
  <c r="AE104" i="1"/>
  <c r="L97" i="1"/>
  <c r="L92" i="1"/>
  <c r="L93" i="1" s="1"/>
  <c r="W104" i="1"/>
  <c r="W105" i="1"/>
  <c r="W106" i="1" s="1"/>
  <c r="W114" i="1" s="1"/>
  <c r="AW92" i="1"/>
  <c r="AW97" i="1"/>
  <c r="AX104" i="1"/>
  <c r="AX105" i="1"/>
  <c r="AX106" i="1" s="1"/>
  <c r="S104" i="1"/>
  <c r="S105" i="1"/>
  <c r="S106" i="1" s="1"/>
  <c r="AN93" i="1"/>
  <c r="AN112" i="1"/>
  <c r="H93" i="1"/>
  <c r="H112" i="1"/>
  <c r="T99" i="1"/>
  <c r="K105" i="1"/>
  <c r="K106" i="1" s="1"/>
  <c r="K114" i="1" s="1"/>
  <c r="K104" i="1"/>
  <c r="G104" i="1"/>
  <c r="G105" i="1"/>
  <c r="G106" i="1" s="1"/>
  <c r="G114" i="1" s="1"/>
  <c r="AD92" i="1"/>
  <c r="AD93" i="1" s="1"/>
  <c r="AD97" i="1"/>
  <c r="AF104" i="1"/>
  <c r="AF105" i="1"/>
  <c r="AF106" i="1" s="1"/>
  <c r="AY104" i="1"/>
  <c r="AY105" i="1"/>
  <c r="AY106" i="1" s="1"/>
  <c r="AY114" i="1" s="1"/>
  <c r="AI104" i="1"/>
  <c r="AI105" i="1"/>
  <c r="AI106" i="1" s="1"/>
  <c r="AI114" i="1" s="1"/>
  <c r="O104" i="1"/>
  <c r="O105" i="1"/>
  <c r="O106" i="1" s="1"/>
  <c r="AQ105" i="1"/>
  <c r="AQ106" i="1" s="1"/>
  <c r="AQ114" i="1" s="1"/>
  <c r="AQ104" i="1"/>
  <c r="AU105" i="1"/>
  <c r="AU106" i="1" s="1"/>
  <c r="AU104" i="1"/>
  <c r="X93" i="1"/>
  <c r="X112" i="1"/>
  <c r="F105" i="1"/>
  <c r="F106" i="1" s="1"/>
  <c r="F114" i="1" s="1"/>
  <c r="F104" i="1"/>
  <c r="M104" i="1"/>
  <c r="M105" i="1"/>
  <c r="M106" i="1" s="1"/>
  <c r="M116" i="1" s="1"/>
  <c r="AS104" i="1"/>
  <c r="AS105" i="1"/>
  <c r="AS106" i="1" s="1"/>
  <c r="D104" i="1"/>
  <c r="D105" i="1"/>
  <c r="D106" i="1" s="1"/>
  <c r="D114" i="1" s="1"/>
  <c r="AV93" i="1"/>
  <c r="AV112" i="1"/>
  <c r="P104" i="1"/>
  <c r="P105" i="1"/>
  <c r="P106" i="1" s="1"/>
  <c r="T92" i="1"/>
  <c r="T93" i="1" s="1"/>
  <c r="T97" i="1"/>
  <c r="AA105" i="1"/>
  <c r="AA106" i="1" s="1"/>
  <c r="AA114" i="1" s="1"/>
  <c r="AA104" i="1"/>
  <c r="AG105" i="1"/>
  <c r="AG106" i="1" s="1"/>
  <c r="AG104" i="1"/>
  <c r="AP92" i="1"/>
  <c r="AP93" i="1" s="1"/>
  <c r="AP97" i="1"/>
  <c r="Q92" i="1"/>
  <c r="Q93" i="1" s="1"/>
  <c r="Q97" i="1"/>
  <c r="AK92" i="1"/>
  <c r="AK93" i="1" s="1"/>
  <c r="AK97" i="1"/>
  <c r="AL104" i="1"/>
  <c r="AL105" i="1"/>
  <c r="AL106" i="1" s="1"/>
  <c r="AL115" i="1" s="1"/>
  <c r="L99" i="1"/>
  <c r="AB93" i="1"/>
  <c r="AB112" i="1"/>
  <c r="U93" i="1"/>
  <c r="U112" i="1"/>
  <c r="AJ105" i="1"/>
  <c r="AJ106" i="1" s="1"/>
  <c r="AJ104" i="1"/>
  <c r="N112" i="1"/>
  <c r="I115" i="1"/>
  <c r="AT112" i="1"/>
  <c r="AY112" i="1"/>
  <c r="AM112" i="1"/>
  <c r="R112" i="1"/>
  <c r="Y116" i="1"/>
  <c r="AI112" i="1"/>
  <c r="M112" i="1"/>
  <c r="AT118" i="1"/>
  <c r="S112" i="1"/>
  <c r="I112" i="1"/>
  <c r="AJ112" i="1"/>
  <c r="AO112" i="1"/>
  <c r="K112" i="1"/>
  <c r="O112" i="1"/>
  <c r="AA112" i="1"/>
  <c r="AE112" i="1"/>
  <c r="G112" i="1"/>
  <c r="Y112" i="1"/>
  <c r="P112" i="1"/>
  <c r="AS112" i="1"/>
  <c r="F112" i="1"/>
  <c r="Y118" i="1"/>
  <c r="AU112" i="1"/>
  <c r="AC112" i="1"/>
  <c r="I114" i="1"/>
  <c r="Y114" i="1"/>
  <c r="AC114" i="1"/>
  <c r="AO114" i="1"/>
  <c r="V112" i="1"/>
  <c r="AU114" i="1"/>
  <c r="AE114" i="1"/>
  <c r="AX112" i="1"/>
  <c r="AT114" i="1"/>
  <c r="AL114" i="1"/>
  <c r="B88" i="1"/>
  <c r="B89" i="1"/>
  <c r="B121" i="1"/>
  <c r="D116" i="1" l="1"/>
  <c r="AR105" i="1"/>
  <c r="AR104" i="1"/>
  <c r="F115" i="1"/>
  <c r="AD112" i="1"/>
  <c r="W116" i="1"/>
  <c r="R118" i="1"/>
  <c r="F118" i="1"/>
  <c r="R116" i="1"/>
  <c r="AP112" i="1"/>
  <c r="M114" i="1"/>
  <c r="AH112" i="1"/>
  <c r="M118" i="1"/>
  <c r="E104" i="1"/>
  <c r="E105" i="1"/>
  <c r="C99" i="1"/>
  <c r="C92" i="1"/>
  <c r="C100" i="1"/>
  <c r="C117" i="1"/>
  <c r="D115" i="1"/>
  <c r="D118" i="1"/>
  <c r="AB104" i="1"/>
  <c r="AB105" i="1"/>
  <c r="T112" i="1"/>
  <c r="AW93" i="1"/>
  <c r="AW112" i="1"/>
  <c r="Q104" i="1"/>
  <c r="Q105" i="1"/>
  <c r="Q106" i="1" s="1"/>
  <c r="H105" i="1"/>
  <c r="H104" i="1"/>
  <c r="L104" i="1"/>
  <c r="L105" i="1"/>
  <c r="L106" i="1" s="1"/>
  <c r="L114" i="1" s="1"/>
  <c r="Q112" i="1"/>
  <c r="U105" i="1"/>
  <c r="U104" i="1"/>
  <c r="L112" i="1"/>
  <c r="AK104" i="1"/>
  <c r="AK105" i="1"/>
  <c r="AK106" i="1" s="1"/>
  <c r="AP104" i="1"/>
  <c r="AP105" i="1"/>
  <c r="AP106" i="1" s="1"/>
  <c r="T104" i="1"/>
  <c r="T105" i="1"/>
  <c r="AV105" i="1"/>
  <c r="AV104" i="1"/>
  <c r="AD105" i="1"/>
  <c r="AD106" i="1" s="1"/>
  <c r="AD104" i="1"/>
  <c r="AN104" i="1"/>
  <c r="AN105" i="1"/>
  <c r="X104" i="1"/>
  <c r="X105" i="1"/>
  <c r="AK112" i="1"/>
  <c r="AH104" i="1"/>
  <c r="AH105" i="1"/>
  <c r="AH106" i="1" s="1"/>
  <c r="AS118" i="1"/>
  <c r="AM118" i="1"/>
  <c r="J115" i="1"/>
  <c r="G118" i="1"/>
  <c r="AA118" i="1"/>
  <c r="AQ116" i="1"/>
  <c r="W115" i="1"/>
  <c r="K118" i="1"/>
  <c r="I118" i="1"/>
  <c r="W118" i="1"/>
  <c r="AI118" i="1"/>
  <c r="AO116" i="1"/>
  <c r="AU118" i="1"/>
  <c r="AC116" i="1"/>
  <c r="Y115" i="1"/>
  <c r="G116" i="1"/>
  <c r="M115" i="1"/>
  <c r="J112" i="1"/>
  <c r="K116" i="1"/>
  <c r="AY116" i="1"/>
  <c r="R115" i="1"/>
  <c r="AE116" i="1"/>
  <c r="AU115" i="1"/>
  <c r="AI115" i="1"/>
  <c r="AQ118" i="1"/>
  <c r="AQ115" i="1"/>
  <c r="AO118" i="1"/>
  <c r="AO115" i="1"/>
  <c r="AC115" i="1"/>
  <c r="AA116" i="1"/>
  <c r="G115" i="1"/>
  <c r="K115" i="1"/>
  <c r="AY115" i="1"/>
  <c r="AE115" i="1"/>
  <c r="AT116" i="1"/>
  <c r="AX115" i="1"/>
  <c r="AL118" i="1"/>
  <c r="AE118" i="1"/>
  <c r="AC118" i="1"/>
  <c r="AL116" i="1"/>
  <c r="V118" i="1"/>
  <c r="AY118" i="1"/>
  <c r="F116" i="1"/>
  <c r="AA115" i="1"/>
  <c r="Z112" i="1"/>
  <c r="AU116" i="1"/>
  <c r="AI116" i="1"/>
  <c r="I116" i="1"/>
  <c r="AT115" i="1"/>
  <c r="AX118" i="1"/>
  <c r="J114" i="1"/>
  <c r="Z114" i="1"/>
  <c r="AX114" i="1"/>
  <c r="N114" i="1"/>
  <c r="V114" i="1"/>
  <c r="B97" i="1"/>
  <c r="B90" i="1"/>
  <c r="AR106" i="1" l="1"/>
  <c r="AR118" i="1"/>
  <c r="E106" i="1"/>
  <c r="E118" i="1"/>
  <c r="C93" i="1"/>
  <c r="C112" i="1"/>
  <c r="L115" i="1"/>
  <c r="H106" i="1"/>
  <c r="H118" i="1"/>
  <c r="AW105" i="1"/>
  <c r="AW106" i="1" s="1"/>
  <c r="AW104" i="1"/>
  <c r="AB106" i="1"/>
  <c r="AB118" i="1"/>
  <c r="AN106" i="1"/>
  <c r="AN118" i="1"/>
  <c r="X106" i="1"/>
  <c r="X118" i="1"/>
  <c r="T106" i="1"/>
  <c r="T118" i="1"/>
  <c r="U106" i="1"/>
  <c r="U118" i="1"/>
  <c r="AV106" i="1"/>
  <c r="AV118" i="1"/>
  <c r="L116" i="1"/>
  <c r="L118" i="1"/>
  <c r="Q118" i="1"/>
  <c r="AG118" i="1"/>
  <c r="AF118" i="1"/>
  <c r="V116" i="1"/>
  <c r="N115" i="1"/>
  <c r="J118" i="1"/>
  <c r="AK118" i="1"/>
  <c r="N118" i="1"/>
  <c r="AM114" i="1"/>
  <c r="AM115" i="1"/>
  <c r="AM116" i="1"/>
  <c r="N116" i="1"/>
  <c r="AW118" i="1"/>
  <c r="V115" i="1"/>
  <c r="Z116" i="1"/>
  <c r="S118" i="1"/>
  <c r="P118" i="1"/>
  <c r="Z118" i="1"/>
  <c r="S114" i="1"/>
  <c r="S115" i="1"/>
  <c r="S116" i="1"/>
  <c r="AX116" i="1"/>
  <c r="Z115" i="1"/>
  <c r="O118" i="1"/>
  <c r="J116" i="1"/>
  <c r="AS114" i="1"/>
  <c r="AS115" i="1"/>
  <c r="AS116" i="1"/>
  <c r="B113" i="1"/>
  <c r="B98" i="1"/>
  <c r="B100" i="1" s="1"/>
  <c r="B91" i="1"/>
  <c r="B92" i="1" s="1"/>
  <c r="AR114" i="1" l="1"/>
  <c r="AR115" i="1"/>
  <c r="AR116" i="1"/>
  <c r="E116" i="1"/>
  <c r="E115" i="1"/>
  <c r="E114" i="1"/>
  <c r="C105" i="1"/>
  <c r="C104" i="1"/>
  <c r="AV114" i="1"/>
  <c r="AV116" i="1"/>
  <c r="AV115" i="1"/>
  <c r="T114" i="1"/>
  <c r="T116" i="1"/>
  <c r="T115" i="1"/>
  <c r="AN115" i="1"/>
  <c r="AN114" i="1"/>
  <c r="AN116" i="1"/>
  <c r="U114" i="1"/>
  <c r="U116" i="1"/>
  <c r="U115" i="1"/>
  <c r="X115" i="1"/>
  <c r="X116" i="1"/>
  <c r="X114" i="1"/>
  <c r="AB114" i="1"/>
  <c r="AB115" i="1"/>
  <c r="AB116" i="1"/>
  <c r="H114" i="1"/>
  <c r="H116" i="1"/>
  <c r="H115" i="1"/>
  <c r="AP118" i="1"/>
  <c r="AG114" i="1"/>
  <c r="AG115" i="1"/>
  <c r="AG116" i="1"/>
  <c r="AD118" i="1"/>
  <c r="AK114" i="1"/>
  <c r="AK116" i="1"/>
  <c r="AK115" i="1"/>
  <c r="O114" i="1"/>
  <c r="O115" i="1"/>
  <c r="O116" i="1"/>
  <c r="P114" i="1"/>
  <c r="P116" i="1"/>
  <c r="P115" i="1"/>
  <c r="AH118" i="1"/>
  <c r="AJ118" i="1"/>
  <c r="AW114" i="1"/>
  <c r="AW115" i="1"/>
  <c r="AW116" i="1"/>
  <c r="AF114" i="1"/>
  <c r="AF116" i="1"/>
  <c r="AF115" i="1"/>
  <c r="Q114" i="1"/>
  <c r="Q115" i="1"/>
  <c r="Q116" i="1"/>
  <c r="B99" i="1"/>
  <c r="B93" i="1"/>
  <c r="B104" i="1" s="1"/>
  <c r="B117" i="1"/>
  <c r="C106" i="1" l="1"/>
  <c r="C118" i="1"/>
  <c r="AJ114" i="1"/>
  <c r="AJ115" i="1"/>
  <c r="AJ116" i="1"/>
  <c r="AD114" i="1"/>
  <c r="AD115" i="1"/>
  <c r="AD116" i="1"/>
  <c r="AH114" i="1"/>
  <c r="AH116" i="1"/>
  <c r="AH115" i="1"/>
  <c r="AP114" i="1"/>
  <c r="AP116" i="1"/>
  <c r="AP115" i="1"/>
  <c r="B122" i="1"/>
  <c r="B105" i="1"/>
  <c r="B112" i="1"/>
  <c r="C114" i="1" l="1"/>
  <c r="C115" i="1"/>
  <c r="C116" i="1"/>
  <c r="B118" i="1"/>
  <c r="B106" i="1"/>
  <c r="B116" i="1" s="1"/>
  <c r="B115" i="1" l="1"/>
  <c r="B114" i="1"/>
  <c r="B123" i="1"/>
  <c r="B124" i="1" l="1"/>
</calcChain>
</file>

<file path=xl/sharedStrings.xml><?xml version="1.0" encoding="utf-8"?>
<sst xmlns="http://schemas.openxmlformats.org/spreadsheetml/2006/main" count="176" uniqueCount="151">
  <si>
    <t>Grant Calculation Worksheet - Proposed Budget</t>
  </si>
  <si>
    <t>Instructions:</t>
  </si>
  <si>
    <t xml:space="preserve">This Grant Calculation Worksheet is for request purposes only. Funding is not guaranteed. </t>
  </si>
  <si>
    <r>
      <t xml:space="preserve">Input data and actual costs into </t>
    </r>
    <r>
      <rPr>
        <b/>
        <sz val="14"/>
        <color theme="5" tint="-0.249977111117893"/>
        <rFont val="Calibri"/>
        <family val="2"/>
        <scheme val="minor"/>
      </rPr>
      <t>orange</t>
    </r>
    <r>
      <rPr>
        <b/>
        <sz val="14"/>
        <color theme="1"/>
        <rFont val="Calibri"/>
        <family val="2"/>
        <scheme val="minor"/>
      </rPr>
      <t xml:space="preserve"> cells only.</t>
    </r>
  </si>
  <si>
    <t>All other cells will be automatically calculated or entered by the IWT Program Manager.</t>
  </si>
  <si>
    <t>See the IWT website for eligiblity guidelines, match requirements, and application assistance.</t>
  </si>
  <si>
    <t xml:space="preserve">www.IWT.mt.gov </t>
  </si>
  <si>
    <t>Data from yellow fields (Rows 110-114) must be transferred to your application.</t>
  </si>
  <si>
    <t>The Grant Calculation Worksheet is a required document and must align with your proposal.</t>
  </si>
  <si>
    <t>COSTS NOT INCLUDED ON THIS WORKSHEET WILL NOT BE REIMBURSED IF YOUR PROPOSAL IS AWARDED.</t>
  </si>
  <si>
    <t>Training Information</t>
  </si>
  <si>
    <r>
      <t xml:space="preserve">Enter data into </t>
    </r>
    <r>
      <rPr>
        <b/>
        <i/>
        <sz val="11"/>
        <color theme="5" tint="-0.249977111117893"/>
        <rFont val="Calibri"/>
        <family val="2"/>
        <scheme val="minor"/>
      </rPr>
      <t>orange</t>
    </r>
    <r>
      <rPr>
        <b/>
        <i/>
        <sz val="11"/>
        <rFont val="Calibri"/>
        <family val="2"/>
        <scheme val="minor"/>
      </rPr>
      <t xml:space="preserve"> cells only</t>
    </r>
  </si>
  <si>
    <t>Your Legal Business Name</t>
  </si>
  <si>
    <r>
      <t xml:space="preserve">Training Name </t>
    </r>
    <r>
      <rPr>
        <sz val="11"/>
        <color theme="1"/>
        <rFont val="Calibri"/>
        <family val="2"/>
        <scheme val="minor"/>
      </rPr>
      <t>as stated on your proposal</t>
    </r>
  </si>
  <si>
    <t>Training Location</t>
  </si>
  <si>
    <t xml:space="preserve">Enter "I" for In-State and online training. Enter "O" for Out-of-State Training. </t>
  </si>
  <si>
    <t>Training Start Date</t>
  </si>
  <si>
    <t>Must align with the start date of your uploaded course curriculum in your proposal.</t>
  </si>
  <si>
    <t>Training End Date</t>
  </si>
  <si>
    <t>Must align with the end date of your uploaded course curriculum in your proposal.</t>
  </si>
  <si>
    <t>Employee Information</t>
  </si>
  <si>
    <t>Enter one employee in each column. * Sole Proprietors must claim $0 Wages Per Hour.</t>
  </si>
  <si>
    <t>EMPLOYEE GENERAL INFORMATION</t>
  </si>
  <si>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</si>
  <si>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</si>
  <si>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</si>
  <si>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</si>
  <si>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</si>
  <si>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</si>
  <si>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</si>
  <si>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</si>
  <si>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</si>
  <si>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</si>
  <si>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Employee 11</t>
  </si>
  <si>
    <t>Employee 12</t>
  </si>
  <si>
    <t>Employee 13</t>
  </si>
  <si>
    <t>Employee 14</t>
  </si>
  <si>
    <t>Employee 15</t>
  </si>
  <si>
    <t>Employee 16</t>
  </si>
  <si>
    <t>Employee 17</t>
  </si>
  <si>
    <t>Employee 18</t>
  </si>
  <si>
    <t>Employee 19</t>
  </si>
  <si>
    <t>Employee 20</t>
  </si>
  <si>
    <t>Employee 21</t>
  </si>
  <si>
    <t>Employee 22</t>
  </si>
  <si>
    <t>Employee 23</t>
  </si>
  <si>
    <t>Employee 24</t>
  </si>
  <si>
    <t>Employee 25</t>
  </si>
  <si>
    <t>Employee 26</t>
  </si>
  <si>
    <t>Employee 27</t>
  </si>
  <si>
    <t>Employee 28</t>
  </si>
  <si>
    <t>Employee 29</t>
  </si>
  <si>
    <t>Employee 30</t>
  </si>
  <si>
    <t>Employee 31</t>
  </si>
  <si>
    <t>Employee 32</t>
  </si>
  <si>
    <t>Employee 33</t>
  </si>
  <si>
    <t>Employee 34</t>
  </si>
  <si>
    <t>Employee 35</t>
  </si>
  <si>
    <t>Employee 36</t>
  </si>
  <si>
    <t>Employee 37</t>
  </si>
  <si>
    <t>Employee 38</t>
  </si>
  <si>
    <t>Employee 39</t>
  </si>
  <si>
    <t>Employee 40</t>
  </si>
  <si>
    <t>Employee 41</t>
  </si>
  <si>
    <t>Employee 42</t>
  </si>
  <si>
    <t>Employee 43</t>
  </si>
  <si>
    <t>Employee 44</t>
  </si>
  <si>
    <t>Employee 45</t>
  </si>
  <si>
    <t>Employee 46</t>
  </si>
  <si>
    <t>Employee 47</t>
  </si>
  <si>
    <t>Employee 48</t>
  </si>
  <si>
    <t>Employee 49</t>
  </si>
  <si>
    <t>Employee 50</t>
  </si>
  <si>
    <t>First Name</t>
  </si>
  <si>
    <t>Last Name</t>
  </si>
  <si>
    <r>
      <t xml:space="preserve">Date of Hire </t>
    </r>
    <r>
      <rPr>
        <i/>
        <sz val="11"/>
        <color theme="0" tint="-0.499984740745262"/>
        <rFont val="Calibri"/>
        <family val="2"/>
        <scheme val="minor"/>
      </rPr>
      <t>(MM/DD/YYYY)</t>
    </r>
  </si>
  <si>
    <t>City Where Employee Works</t>
  </si>
  <si>
    <r>
      <t>State Where Employee Works</t>
    </r>
    <r>
      <rPr>
        <sz val="11"/>
        <color theme="0" tint="-0.499984740745262"/>
        <rFont val="Calibri"/>
        <family val="2"/>
        <scheme val="minor"/>
      </rPr>
      <t xml:space="preserve"> </t>
    </r>
    <r>
      <rPr>
        <i/>
        <sz val="11"/>
        <color theme="0" tint="-0.499984740745262"/>
        <rFont val="Calibri"/>
        <family val="2"/>
        <scheme val="minor"/>
      </rPr>
      <t>(Example: MT)</t>
    </r>
  </si>
  <si>
    <t>Employee's Current Job Title</t>
  </si>
  <si>
    <t># Hours Worked Per Week</t>
  </si>
  <si>
    <t>Wage Per Hour*</t>
  </si>
  <si>
    <t>EMPLOYEE WAGE MATCH</t>
  </si>
  <si>
    <t># Hours in Training / Travel</t>
  </si>
  <si>
    <t>Estimated Wages Paid While in this training</t>
  </si>
  <si>
    <t>Program Manager Review</t>
  </si>
  <si>
    <r>
      <t xml:space="preserve">IWT Program Manager will complete these cells </t>
    </r>
    <r>
      <rPr>
        <i/>
        <u/>
        <sz val="11"/>
        <rFont val="Calibri"/>
        <family val="2"/>
        <scheme val="minor"/>
      </rPr>
      <t>after</t>
    </r>
    <r>
      <rPr>
        <i/>
        <sz val="11"/>
        <rFont val="Calibri"/>
        <family val="2"/>
        <scheme val="minor"/>
      </rPr>
      <t xml:space="preserve"> submission. Validations may alter the requested amount.</t>
    </r>
  </si>
  <si>
    <t>Maximum Potential Funding</t>
  </si>
  <si>
    <t>PM Employment Location</t>
  </si>
  <si>
    <t>PM Probationary Period</t>
  </si>
  <si>
    <t>PM Funding Verification</t>
  </si>
  <si>
    <t>Adjusted Potential Funding</t>
  </si>
  <si>
    <t>Cost to Attend Training</t>
  </si>
  <si>
    <r>
      <rPr>
        <i/>
        <sz val="11"/>
        <color rgb="FF375623"/>
        <rFont val="Calibri"/>
        <scheme val="minor"/>
      </rPr>
      <t>Enter</t>
    </r>
    <r>
      <rPr>
        <i/>
        <u/>
        <sz val="11"/>
        <color rgb="FF4472C4"/>
        <rFont val="Calibri"/>
        <scheme val="minor"/>
      </rPr>
      <t xml:space="preserve"> </t>
    </r>
    <r>
      <rPr>
        <b/>
        <i/>
        <u/>
        <sz val="11"/>
        <color rgb="FF4472C4"/>
        <rFont val="Calibri"/>
        <scheme val="minor"/>
      </rPr>
      <t>actual</t>
    </r>
    <r>
      <rPr>
        <i/>
        <sz val="11"/>
        <color rgb="FF4472C4"/>
        <rFont val="Calibri"/>
        <scheme val="minor"/>
      </rPr>
      <t xml:space="preserve"> </t>
    </r>
    <r>
      <rPr>
        <i/>
        <sz val="11"/>
        <color rgb="FF000000"/>
        <rFont val="Calibri"/>
        <scheme val="minor"/>
      </rPr>
      <t xml:space="preserve">costs in </t>
    </r>
    <r>
      <rPr>
        <b/>
        <i/>
        <sz val="11"/>
        <color rgb="FFC65911"/>
        <rFont val="Calibri"/>
        <scheme val="minor"/>
      </rPr>
      <t>orange</t>
    </r>
    <r>
      <rPr>
        <i/>
        <sz val="11"/>
        <color rgb="FF000000"/>
        <rFont val="Calibri"/>
        <scheme val="minor"/>
      </rPr>
      <t xml:space="preserve"> cells</t>
    </r>
    <r>
      <rPr>
        <i/>
        <sz val="11"/>
        <color rgb="FF375623"/>
        <rFont val="Calibri"/>
        <scheme val="minor"/>
      </rPr>
      <t>.</t>
    </r>
  </si>
  <si>
    <t>TRAINING</t>
  </si>
  <si>
    <t>Registration (if applicable)</t>
  </si>
  <si>
    <t>Training/Course fees</t>
  </si>
  <si>
    <t>Books/Materials/Supplies</t>
  </si>
  <si>
    <t>Testing Fees</t>
  </si>
  <si>
    <t>TRAVEL</t>
  </si>
  <si>
    <t>Follow this link to look up lodging rates</t>
  </si>
  <si>
    <r>
      <rPr>
        <b/>
        <i/>
        <sz val="11"/>
        <color theme="1"/>
        <rFont val="Calibri"/>
        <family val="2"/>
        <scheme val="minor"/>
      </rPr>
      <t>Travel Match Advisory:</t>
    </r>
    <r>
      <rPr>
        <i/>
        <sz val="11"/>
        <color theme="1"/>
        <rFont val="Calibri"/>
        <family val="2"/>
        <scheme val="minor"/>
      </rPr>
      <t xml:space="preserve"> Training that is in Montana has a 20% match requirement. Training that is outside of Montana has a 50% match requirement.</t>
    </r>
  </si>
  <si>
    <t>In-State Travel &amp; Lodging</t>
  </si>
  <si>
    <t>If training is in Montana, enter transportation and lodging in this section.</t>
  </si>
  <si>
    <t>Commercial Transportation</t>
  </si>
  <si>
    <t>Baggage Check Fees</t>
  </si>
  <si>
    <t>Long/Short-Term Parking</t>
  </si>
  <si>
    <t>Shuttle/Taxi</t>
  </si>
  <si>
    <t>Rental Car</t>
  </si>
  <si>
    <r>
      <t>Miles Driven</t>
    </r>
    <r>
      <rPr>
        <sz val="10"/>
        <color indexed="8"/>
        <rFont val="Calibri"/>
        <family val="2"/>
        <scheme val="minor"/>
      </rPr>
      <t xml:space="preserve"> - if driving a personal / company vehicle</t>
    </r>
  </si>
  <si>
    <t>Allowable Mileage Rate</t>
  </si>
  <si>
    <r>
      <t>Mileage</t>
    </r>
    <r>
      <rPr>
        <sz val="8"/>
        <color indexed="8"/>
        <rFont val="Calibri"/>
        <family val="2"/>
        <scheme val="minor"/>
      </rPr>
      <t xml:space="preserve"> (Miles * Mileage Rate)</t>
    </r>
  </si>
  <si>
    <t># Nights Lodging</t>
  </si>
  <si>
    <t>Lesser of Allowable or Actual Lodging Rate</t>
  </si>
  <si>
    <r>
      <t xml:space="preserve">Lodging </t>
    </r>
    <r>
      <rPr>
        <sz val="8"/>
        <color indexed="8"/>
        <rFont val="Calibri"/>
        <family val="2"/>
        <scheme val="minor"/>
      </rPr>
      <t>(# Nights * Rate)</t>
    </r>
  </si>
  <si>
    <t>Out-of-State Travel &amp; Lodging</t>
  </si>
  <si>
    <r>
      <rPr>
        <i/>
        <sz val="11"/>
        <color rgb="FF000000"/>
        <rFont val="Calibri"/>
        <scheme val="minor"/>
      </rPr>
      <t xml:space="preserve">If training is </t>
    </r>
    <r>
      <rPr>
        <b/>
        <i/>
        <sz val="11"/>
        <color rgb="FF000000"/>
        <rFont val="Calibri"/>
        <scheme val="minor"/>
      </rPr>
      <t>NOT</t>
    </r>
    <r>
      <rPr>
        <i/>
        <sz val="11"/>
        <color rgb="FF000000"/>
        <rFont val="Calibri"/>
        <scheme val="minor"/>
      </rPr>
      <t xml:space="preserve"> in Montana, enter transportation and lodging in this section.</t>
    </r>
  </si>
  <si>
    <t>For Office Use Only - LOCKED FIELDS</t>
  </si>
  <si>
    <t>Hidden Rows:</t>
  </si>
  <si>
    <t>74-106</t>
  </si>
  <si>
    <t>Training</t>
  </si>
  <si>
    <t>Actual</t>
  </si>
  <si>
    <t>Potentially Allowable</t>
  </si>
  <si>
    <t xml:space="preserve"> Match Required - 20%</t>
  </si>
  <si>
    <t xml:space="preserve"> Wage Match</t>
  </si>
  <si>
    <t xml:space="preserve"> Cash Match</t>
  </si>
  <si>
    <t>Fundable Training</t>
  </si>
  <si>
    <t>Grant Remaining</t>
  </si>
  <si>
    <t>Wage Match Remaining</t>
  </si>
  <si>
    <t>In-State Transportation &amp; Lodging</t>
  </si>
  <si>
    <t>Fundable In-State Transportation &amp; Lodging</t>
  </si>
  <si>
    <t>In-State Sub-Totals</t>
  </si>
  <si>
    <t>In-State Wage Match</t>
  </si>
  <si>
    <t>In-State Cash Match</t>
  </si>
  <si>
    <t>Out-of-State Transportation &amp; Lodging</t>
  </si>
  <si>
    <t>Cash Match Requird - 50%</t>
  </si>
  <si>
    <t>Fundable Out-of-State Transportation &amp; Lodging</t>
  </si>
  <si>
    <t>Summary &amp; Totals</t>
  </si>
  <si>
    <t>Enter data from these yellow fields on the application. Grey fields are informational only.</t>
  </si>
  <si>
    <t>Individual Employee Totals for Budget Form</t>
  </si>
  <si>
    <t>Training Match met with Wages</t>
  </si>
  <si>
    <t>In-State Transp &amp; Lodg Match met with Wages</t>
  </si>
  <si>
    <t>Combined Requested Transportation &amp; Lodging</t>
  </si>
  <si>
    <t>Total Requested Funding Per Employee</t>
  </si>
  <si>
    <t>Total Wages Match</t>
  </si>
  <si>
    <t>Total Cash Match</t>
  </si>
  <si>
    <t>Application Totals (all employees combined)</t>
  </si>
  <si>
    <t>Total Training</t>
  </si>
  <si>
    <t>Total In-State Transportation &amp; Lodging</t>
  </si>
  <si>
    <t>Total Out-of-State Transportation &amp; Lodging</t>
  </si>
  <si>
    <t xml:space="preserve">Total requested funding </t>
  </si>
  <si>
    <t>IWT Program Manager validations may alter the requested amount.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</si>
</sst>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#,##0.000_);\(#,##0.000\)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3F3F3F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2"/>
      <color rgb="FF7F7F7F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9" tint="-0.499984740745262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0"/>
      <color theme="9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5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3F3F3F"/>
      <name val="Calibri"/>
      <charset val="1"/>
    </font>
    <font>
      <i/>
      <sz val="11"/>
      <color rgb="FF375623"/>
      <name val="Calibri"/>
      <scheme val="minor"/>
    </font>
    <font>
      <i/>
      <u/>
      <sz val="11"/>
      <color rgb="FF4472C4"/>
      <name val="Calibri"/>
      <scheme val="minor"/>
    </font>
    <font>
      <b/>
      <i/>
      <u/>
      <sz val="11"/>
      <color rgb="FF4472C4"/>
      <name val="Calibri"/>
      <scheme val="minor"/>
    </font>
    <font>
      <i/>
      <sz val="11"/>
      <color rgb="FF4472C4"/>
      <name val="Calibri"/>
      <scheme val="minor"/>
    </font>
    <font>
      <i/>
      <sz val="11"/>
      <color rgb="FF000000"/>
      <name val="Calibri"/>
      <scheme val="minor"/>
    </font>
    <font>
      <b/>
      <i/>
      <sz val="11"/>
      <color rgb="FFC65911"/>
      <name val="Calibri"/>
      <scheme val="minor"/>
    </font>
    <font>
      <i/>
      <sz val="11"/>
      <color theme="9" tint="-0.499984740745262"/>
      <name val="Calibri"/>
      <scheme val="minor"/>
    </font>
    <font>
      <b/>
      <i/>
      <sz val="11"/>
      <color rgb="FF000000"/>
      <name val="Calibri"/>
      <scheme val="minor"/>
    </font>
    <font>
      <sz val="12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9" tint="-0.499984740745262"/>
      </bottom>
      <diagonal/>
    </border>
    <border>
      <left/>
      <right/>
      <top/>
      <bottom style="thick">
        <color theme="9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B2B2B2"/>
      </left>
      <right/>
      <top style="thin">
        <color rgb="FFB2B2B2"/>
      </top>
      <bottom style="thin">
        <color rgb="FF7F7F7F"/>
      </bottom>
      <diagonal/>
    </border>
    <border>
      <left/>
      <right/>
      <top style="thin">
        <color rgb="FFB2B2B2"/>
      </top>
      <bottom style="thin">
        <color rgb="FF7F7F7F"/>
      </bottom>
      <diagonal/>
    </border>
    <border>
      <left/>
      <right style="thin">
        <color rgb="FFB2B2B2"/>
      </right>
      <top style="thin">
        <color rgb="FFB2B2B2"/>
      </top>
      <bottom style="thin">
        <color rgb="FF7F7F7F"/>
      </bottom>
      <diagonal/>
    </border>
    <border>
      <left/>
      <right/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/>
      <top/>
      <bottom style="medium">
        <color theme="9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/>
      <bottom/>
      <diagonal/>
    </border>
    <border>
      <left/>
      <right style="thin">
        <color rgb="FFB2B2B2"/>
      </right>
      <top/>
      <bottom/>
      <diagonal/>
    </border>
  </borders>
  <cellStyleXfs count="11">
    <xf numFmtId="0" fontId="0" fillId="0" borderId="0"/>
    <xf numFmtId="0" fontId="2" fillId="2" borderId="1" applyNumberFormat="0" applyAlignment="0" applyProtection="0"/>
    <xf numFmtId="0" fontId="3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5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1" applyNumberFormat="0" applyAlignment="0" applyProtection="0"/>
    <xf numFmtId="0" fontId="1" fillId="5" borderId="3" applyNumberFormat="0" applyFont="0" applyAlignment="0" applyProtection="0"/>
    <xf numFmtId="0" fontId="8" fillId="2" borderId="4" applyNumberFormat="0" applyAlignment="0" applyProtection="0"/>
    <xf numFmtId="0" fontId="10" fillId="0" borderId="0" applyNumberFormat="0" applyFill="0" applyBorder="0" applyAlignment="0" applyProtection="0"/>
    <xf numFmtId="0" fontId="12" fillId="0" borderId="10" applyNumberFormat="0" applyFill="0" applyAlignment="0" applyProtection="0"/>
  </cellStyleXfs>
  <cellXfs count="92">
    <xf numFmtId="0" fontId="0" fillId="0" borderId="0" xfId="0"/>
    <xf numFmtId="0" fontId="11" fillId="2" borderId="4" xfId="8" applyNumberFormat="1" applyFont="1" applyAlignment="1" applyProtection="1">
      <alignment horizontal="right" vertical="center"/>
      <protection locked="0"/>
    </xf>
    <xf numFmtId="0" fontId="3" fillId="0" borderId="0" xfId="2" applyAlignment="1" applyProtection="1">
      <alignment horizontal="left" vertical="center" wrapText="1"/>
    </xf>
    <xf numFmtId="0" fontId="28" fillId="6" borderId="0" xfId="4" applyFont="1" applyFill="1" applyBorder="1" applyAlignment="1" applyProtection="1">
      <alignment vertical="center"/>
    </xf>
    <xf numFmtId="14" fontId="7" fillId="4" borderId="1" xfId="6" applyNumberFormat="1" applyAlignment="1" applyProtection="1">
      <alignment horizontal="center" vertical="center"/>
      <protection locked="0"/>
    </xf>
    <xf numFmtId="0" fontId="7" fillId="4" borderId="1" xfId="6" applyAlignment="1" applyProtection="1">
      <alignment horizontal="center" vertical="center"/>
      <protection locked="0"/>
    </xf>
    <xf numFmtId="14" fontId="7" fillId="4" borderId="7" xfId="6" applyNumberFormat="1" applyBorder="1" applyAlignment="1" applyProtection="1">
      <alignment vertical="center"/>
      <protection locked="0"/>
    </xf>
    <xf numFmtId="43" fontId="7" fillId="4" borderId="1" xfId="6" applyNumberFormat="1" applyAlignment="1" applyProtection="1">
      <alignment horizontal="center" vertical="center"/>
      <protection locked="0"/>
    </xf>
    <xf numFmtId="40" fontId="7" fillId="4" borderId="1" xfId="6" applyNumberFormat="1" applyAlignment="1" applyProtection="1">
      <alignment vertical="center"/>
      <protection locked="0"/>
    </xf>
    <xf numFmtId="40" fontId="2" fillId="2" borderId="9" xfId="1" applyNumberFormat="1" applyBorder="1" applyAlignment="1" applyProtection="1">
      <alignment horizontal="right" vertical="center"/>
    </xf>
    <xf numFmtId="39" fontId="7" fillId="4" borderId="5" xfId="6" applyNumberFormat="1" applyBorder="1" applyAlignment="1" applyProtection="1">
      <alignment vertical="center"/>
      <protection locked="0"/>
    </xf>
    <xf numFmtId="39" fontId="7" fillId="4" borderId="1" xfId="6" applyNumberFormat="1" applyAlignment="1" applyProtection="1">
      <alignment vertical="center"/>
      <protection locked="0"/>
    </xf>
    <xf numFmtId="164" fontId="8" fillId="2" borderId="4" xfId="8" applyNumberFormat="1" applyAlignment="1" applyProtection="1">
      <alignment vertical="center"/>
    </xf>
    <xf numFmtId="39" fontId="2" fillId="2" borderId="1" xfId="1" applyNumberFormat="1" applyAlignment="1" applyProtection="1">
      <alignment vertical="center"/>
    </xf>
    <xf numFmtId="37" fontId="7" fillId="4" borderId="1" xfId="6" applyNumberFormat="1" applyAlignment="1" applyProtection="1">
      <alignment vertical="center"/>
      <protection locked="0"/>
    </xf>
    <xf numFmtId="39" fontId="8" fillId="2" borderId="4" xfId="8" applyNumberFormat="1" applyAlignment="1" applyProtection="1">
      <alignment horizontal="right" vertical="center"/>
    </xf>
    <xf numFmtId="43" fontId="37" fillId="0" borderId="0" xfId="2" applyNumberFormat="1" applyFont="1" applyFill="1" applyBorder="1" applyAlignment="1" applyProtection="1">
      <alignment vertical="center"/>
    </xf>
    <xf numFmtId="0" fontId="29" fillId="5" borderId="3" xfId="7" applyFont="1" applyAlignment="1" applyProtection="1">
      <alignment horizontal="right" vertical="center" wrapText="1"/>
    </xf>
    <xf numFmtId="39" fontId="29" fillId="5" borderId="3" xfId="7" applyNumberFormat="1" applyFont="1" applyAlignment="1" applyProtection="1">
      <alignment horizontal="right" vertical="center"/>
    </xf>
    <xf numFmtId="0" fontId="30" fillId="5" borderId="3" xfId="7" applyFont="1" applyAlignment="1" applyProtection="1">
      <alignment horizontal="right" vertical="center" wrapText="1"/>
    </xf>
    <xf numFmtId="0" fontId="38" fillId="5" borderId="3" xfId="7" applyFont="1" applyAlignment="1" applyProtection="1">
      <alignment horizontal="right" vertical="center" wrapText="1"/>
    </xf>
    <xf numFmtId="43" fontId="7" fillId="4" borderId="1" xfId="6" applyNumberFormat="1" applyAlignment="1" applyProtection="1">
      <alignment horizontal="center" vertical="center" shrinkToFit="1"/>
      <protection locked="0"/>
    </xf>
    <xf numFmtId="43" fontId="44" fillId="6" borderId="0" xfId="3" applyNumberFormat="1" applyFont="1" applyFill="1" applyBorder="1" applyAlignment="1" applyProtection="1">
      <alignment horizontal="center" vertical="center"/>
    </xf>
    <xf numFmtId="40" fontId="2" fillId="2" borderId="1" xfId="1" applyNumberFormat="1" applyAlignment="1" applyProtection="1">
      <alignment vertical="center"/>
    </xf>
    <xf numFmtId="0" fontId="0" fillId="0" borderId="0" xfId="0" applyAlignment="1">
      <alignment vertical="center"/>
    </xf>
    <xf numFmtId="0" fontId="13" fillId="6" borderId="0" xfId="0" applyFont="1" applyFill="1" applyAlignment="1">
      <alignment horizontal="right" vertical="center"/>
    </xf>
    <xf numFmtId="0" fontId="0" fillId="0" borderId="0" xfId="0" applyAlignment="1">
      <alignment horizontal="left" vertical="center"/>
    </xf>
    <xf numFmtId="0" fontId="19" fillId="5" borderId="0" xfId="7" applyFont="1" applyBorder="1" applyAlignment="1" applyProtection="1">
      <alignment vertical="center"/>
    </xf>
    <xf numFmtId="0" fontId="6" fillId="5" borderId="0" xfId="5" applyFill="1" applyBorder="1" applyAlignment="1" applyProtection="1">
      <alignment vertical="center"/>
    </xf>
    <xf numFmtId="0" fontId="19" fillId="5" borderId="27" xfId="7" applyFont="1" applyBorder="1" applyAlignment="1" applyProtection="1">
      <alignment vertical="center"/>
    </xf>
    <xf numFmtId="0" fontId="9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42" fillId="0" borderId="11" xfId="4" applyFont="1" applyFill="1" applyBorder="1" applyAlignment="1" applyProtection="1">
      <alignment vertical="center"/>
    </xf>
    <xf numFmtId="0" fontId="0" fillId="0" borderId="0" xfId="0" applyAlignment="1">
      <alignment horizontal="right" vertical="center"/>
    </xf>
    <xf numFmtId="41" fontId="30" fillId="0" borderId="0" xfId="0" applyNumberFormat="1" applyFont="1" applyAlignment="1">
      <alignment horizontal="right" vertical="center" wrapText="1"/>
    </xf>
    <xf numFmtId="41" fontId="0" fillId="0" borderId="0" xfId="0" applyNumberFormat="1" applyAlignment="1">
      <alignment vertical="center"/>
    </xf>
    <xf numFmtId="0" fontId="31" fillId="0" borderId="0" xfId="0" applyFont="1" applyAlignment="1">
      <alignment horizontal="right" vertical="center"/>
    </xf>
    <xf numFmtId="40" fontId="0" fillId="0" borderId="0" xfId="0" applyNumberFormat="1" applyAlignment="1">
      <alignment vertical="center"/>
    </xf>
    <xf numFmtId="0" fontId="2" fillId="2" borderId="1" xfId="1" applyAlignment="1" applyProtection="1">
      <alignment vertical="center"/>
    </xf>
    <xf numFmtId="0" fontId="0" fillId="7" borderId="8" xfId="0" applyFill="1" applyBorder="1" applyAlignment="1">
      <alignment horizontal="right" vertical="center"/>
    </xf>
    <xf numFmtId="0" fontId="2" fillId="2" borderId="1" xfId="1" applyNumberFormat="1" applyAlignment="1" applyProtection="1">
      <alignment horizontal="right" vertical="center"/>
    </xf>
    <xf numFmtId="0" fontId="47" fillId="7" borderId="8" xfId="0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3" fillId="0" borderId="18" xfId="5" applyFont="1" applyBorder="1" applyAlignment="1" applyProtection="1">
      <alignment vertical="center"/>
    </xf>
    <xf numFmtId="0" fontId="48" fillId="0" borderId="18" xfId="5" applyFont="1" applyBorder="1" applyAlignment="1" applyProtection="1">
      <alignment horizontal="center" vertical="center"/>
    </xf>
    <xf numFmtId="0" fontId="41" fillId="0" borderId="0" xfId="5" applyFont="1" applyAlignment="1" applyProtection="1">
      <alignment vertical="center"/>
    </xf>
    <xf numFmtId="0" fontId="43" fillId="0" borderId="22" xfId="10" applyFont="1" applyFill="1" applyBorder="1" applyAlignment="1" applyProtection="1">
      <alignment vertical="center"/>
    </xf>
    <xf numFmtId="0" fontId="36" fillId="0" borderId="0" xfId="0" applyFont="1" applyAlignment="1">
      <alignment horizontal="right" vertical="center"/>
    </xf>
    <xf numFmtId="0" fontId="43" fillId="0" borderId="12" xfId="10" applyFont="1" applyFill="1" applyBorder="1" applyAlignment="1" applyProtection="1">
      <alignment vertical="center"/>
    </xf>
    <xf numFmtId="0" fontId="25" fillId="0" borderId="13" xfId="9" applyFont="1" applyBorder="1" applyAlignment="1" applyProtection="1">
      <alignment horizontal="right" vertical="center"/>
    </xf>
    <xf numFmtId="0" fontId="25" fillId="0" borderId="14" xfId="9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3" fillId="0" borderId="0" xfId="2" applyAlignment="1" applyProtection="1">
      <alignment vertical="center"/>
    </xf>
    <xf numFmtId="0" fontId="29" fillId="0" borderId="0" xfId="0" applyFont="1" applyAlignment="1">
      <alignment vertical="center"/>
    </xf>
    <xf numFmtId="0" fontId="49" fillId="0" borderId="0" xfId="0" applyFont="1" applyAlignment="1">
      <alignment horizontal="right" vertical="center" wrapText="1"/>
    </xf>
    <xf numFmtId="39" fontId="2" fillId="2" borderId="1" xfId="1" applyNumberFormat="1" applyAlignment="1" applyProtection="1">
      <alignment horizontal="right" vertical="center"/>
    </xf>
    <xf numFmtId="39" fontId="0" fillId="0" borderId="0" xfId="0" applyNumberFormat="1" applyAlignment="1">
      <alignment vertical="center"/>
    </xf>
    <xf numFmtId="39" fontId="2" fillId="2" borderId="6" xfId="1" applyNumberFormat="1" applyBorder="1" applyAlignment="1" applyProtection="1">
      <alignment horizontal="right" vertical="center"/>
    </xf>
    <xf numFmtId="0" fontId="2" fillId="2" borderId="1" xfId="1" applyNumberFormat="1" applyAlignment="1" applyProtection="1">
      <alignment horizontal="right" vertical="center"/>
      <protection locked="0"/>
    </xf>
    <xf numFmtId="14" fontId="27" fillId="6" borderId="0" xfId="0" applyNumberFormat="1" applyFont="1" applyFill="1" applyAlignment="1" applyProtection="1">
      <alignment horizontal="right" vertical="center"/>
      <protection locked="0"/>
    </xf>
    <xf numFmtId="0" fontId="7" fillId="4" borderId="1" xfId="6" applyNumberFormat="1" applyAlignment="1" applyProtection="1">
      <alignment horizontal="center" vertical="center"/>
      <protection locked="0"/>
    </xf>
    <xf numFmtId="2" fontId="7" fillId="4" borderId="1" xfId="6" applyNumberFormat="1" applyAlignment="1" applyProtection="1">
      <alignment horizontal="center" vertical="center"/>
      <protection locked="0"/>
    </xf>
    <xf numFmtId="40" fontId="39" fillId="6" borderId="0" xfId="3" applyNumberFormat="1" applyFont="1" applyFill="1" applyBorder="1" applyAlignment="1" applyProtection="1">
      <alignment horizontal="center" vertical="center"/>
    </xf>
    <xf numFmtId="0" fontId="17" fillId="5" borderId="3" xfId="7" applyFont="1" applyAlignment="1" applyProtection="1">
      <alignment horizontal="left" vertical="center"/>
    </xf>
    <xf numFmtId="0" fontId="19" fillId="5" borderId="26" xfId="7" applyFont="1" applyBorder="1" applyAlignment="1" applyProtection="1">
      <alignment horizontal="center" vertical="center"/>
    </xf>
    <xf numFmtId="0" fontId="19" fillId="5" borderId="0" xfId="7" applyFont="1" applyBorder="1" applyAlignment="1" applyProtection="1">
      <alignment horizontal="center" vertical="center"/>
    </xf>
    <xf numFmtId="0" fontId="14" fillId="5" borderId="3" xfId="7" applyFont="1" applyAlignment="1" applyProtection="1">
      <alignment horizontal="center" vertical="center"/>
    </xf>
    <xf numFmtId="0" fontId="17" fillId="5" borderId="3" xfId="7" applyFont="1" applyAlignment="1" applyProtection="1">
      <alignment horizontal="center" vertical="center"/>
    </xf>
    <xf numFmtId="0" fontId="14" fillId="5" borderId="23" xfId="7" applyFont="1" applyBorder="1" applyAlignment="1" applyProtection="1">
      <alignment horizontal="left" vertical="center"/>
    </xf>
    <xf numFmtId="0" fontId="14" fillId="5" borderId="24" xfId="7" applyFont="1" applyBorder="1" applyAlignment="1" applyProtection="1">
      <alignment horizontal="left" vertical="center"/>
    </xf>
    <xf numFmtId="0" fontId="14" fillId="5" borderId="25" xfId="7" applyFont="1" applyBorder="1" applyAlignment="1" applyProtection="1">
      <alignment horizontal="left" vertical="center"/>
    </xf>
    <xf numFmtId="40" fontId="32" fillId="5" borderId="3" xfId="7" applyNumberFormat="1" applyFont="1" applyAlignment="1" applyProtection="1">
      <alignment horizontal="left" vertical="center"/>
    </xf>
    <xf numFmtId="40" fontId="15" fillId="5" borderId="15" xfId="7" applyNumberFormat="1" applyFont="1" applyBorder="1" applyAlignment="1" applyProtection="1">
      <alignment horizontal="left" vertical="center"/>
    </xf>
    <xf numFmtId="40" fontId="15" fillId="5" borderId="16" xfId="7" applyNumberFormat="1" applyFont="1" applyBorder="1" applyAlignment="1" applyProtection="1">
      <alignment horizontal="left" vertical="center"/>
    </xf>
    <xf numFmtId="40" fontId="15" fillId="5" borderId="17" xfId="7" applyNumberFormat="1" applyFont="1" applyBorder="1" applyAlignment="1" applyProtection="1">
      <alignment horizontal="left" vertical="center"/>
    </xf>
    <xf numFmtId="14" fontId="7" fillId="4" borderId="1" xfId="6" applyNumberFormat="1" applyAlignment="1" applyProtection="1">
      <alignment horizontal="left" vertical="center"/>
      <protection locked="0"/>
    </xf>
    <xf numFmtId="0" fontId="15" fillId="5" borderId="3" xfId="7" applyFont="1" applyAlignment="1" applyProtection="1">
      <alignment horizontal="left" vertical="center"/>
    </xf>
    <xf numFmtId="40" fontId="15" fillId="5" borderId="3" xfId="7" applyNumberFormat="1" applyFont="1" applyAlignment="1" applyProtection="1">
      <alignment horizontal="left" vertical="center"/>
    </xf>
    <xf numFmtId="0" fontId="18" fillId="5" borderId="20" xfId="7" applyFont="1" applyBorder="1" applyAlignment="1" applyProtection="1">
      <alignment horizontal="left" vertical="center"/>
    </xf>
    <xf numFmtId="0" fontId="22" fillId="5" borderId="20" xfId="7" applyFont="1" applyBorder="1" applyAlignment="1" applyProtection="1">
      <alignment horizontal="left" vertical="center" wrapText="1"/>
    </xf>
    <xf numFmtId="0" fontId="40" fillId="5" borderId="19" xfId="7" applyFont="1" applyBorder="1" applyAlignment="1" applyProtection="1">
      <alignment horizontal="left" vertical="center" wrapText="1"/>
    </xf>
    <xf numFmtId="0" fontId="21" fillId="5" borderId="19" xfId="7" applyFont="1" applyBorder="1" applyAlignment="1" applyProtection="1">
      <alignment horizontal="left" vertical="center" wrapText="1"/>
    </xf>
    <xf numFmtId="0" fontId="26" fillId="6" borderId="18" xfId="0" applyFont="1" applyFill="1" applyBorder="1" applyAlignment="1">
      <alignment horizontal="center" vertical="center"/>
    </xf>
    <xf numFmtId="0" fontId="25" fillId="5" borderId="21" xfId="7" applyFont="1" applyBorder="1" applyAlignment="1" applyProtection="1">
      <alignment horizontal="left" vertical="center"/>
    </xf>
    <xf numFmtId="0" fontId="19" fillId="5" borderId="20" xfId="7" applyFont="1" applyBorder="1" applyAlignment="1" applyProtection="1">
      <alignment horizontal="left" vertical="center"/>
    </xf>
    <xf numFmtId="0" fontId="20" fillId="5" borderId="20" xfId="7" applyFont="1" applyBorder="1" applyAlignment="1" applyProtection="1">
      <alignment horizontal="left" vertical="center"/>
    </xf>
    <xf numFmtId="0" fontId="50" fillId="0" borderId="0" xfId="0" applyFont="1"/>
    <xf numFmtId="40" fontId="57" fillId="5" borderId="3" xfId="7" applyNumberFormat="1" applyFont="1" applyAlignment="1" applyProtection="1">
      <alignment horizontal="left" vertical="center"/>
    </xf>
    <xf numFmtId="40" fontId="55" fillId="5" borderId="15" xfId="7" applyNumberFormat="1" applyFont="1" applyBorder="1" applyAlignment="1" applyProtection="1">
      <alignment horizontal="left" vertical="center"/>
    </xf>
    <xf numFmtId="0" fontId="59" fillId="5" borderId="20" xfId="7" applyFont="1" applyBorder="1" applyAlignment="1" applyProtection="1">
      <alignment horizontal="left" vertical="center" wrapText="1"/>
    </xf>
  </cellXfs>
  <cellStyles count="11">
    <cellStyle name="Calculation" xfId="1" builtinId="22"/>
    <cellStyle name="Explanatory Text" xfId="2" builtinId="53"/>
    <cellStyle name="Good" xfId="3" builtinId="26"/>
    <cellStyle name="Heading 1" xfId="4" builtinId="16"/>
    <cellStyle name="Heading 2" xfId="10" builtinId="17"/>
    <cellStyle name="Hyperlink" xfId="5" builtinId="8"/>
    <cellStyle name="Input" xfId="6" builtinId="20"/>
    <cellStyle name="Normal" xfId="0" builtinId="0"/>
    <cellStyle name="Note" xfId="7" builtinId="10"/>
    <cellStyle name="Output" xfId="8" builtinId="21"/>
    <cellStyle name="Warning Text" xfId="9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257175</xdr:rowOff>
    </xdr:from>
    <xdr:to>
      <xdr:col>0</xdr:col>
      <xdr:colOff>2714681</xdr:colOff>
      <xdr:row>7</xdr:row>
      <xdr:rowOff>155014</xdr:rowOff>
    </xdr:to>
    <xdr:pic>
      <xdr:nvPicPr>
        <xdr:cNvPr id="2" name="Picture 2" descr="Logo for the Incumbent Worker Training Program" title="IWT Logo">
          <a:extLst>
            <a:ext uri="{FF2B5EF4-FFF2-40B4-BE49-F238E27FC236}">
              <a16:creationId xmlns:a16="http://schemas.microsoft.com/office/drawing/2014/main" id="{038923DE-D6D5-467F-90AD-ECAAF6305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257175"/>
          <a:ext cx="2524181" cy="1440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wt.mt.gov/" TargetMode="External"/><Relationship Id="rId1" Type="http://schemas.openxmlformats.org/officeDocument/2006/relationships/hyperlink" Target="http://www.gsa.gov/portal/content/104877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48"/>
  <sheetViews>
    <sheetView tabSelected="1" workbookViewId="0">
      <selection activeCell="B7" sqref="B7:J7"/>
    </sheetView>
  </sheetViews>
  <sheetFormatPr defaultColWidth="8.85546875" defaultRowHeight="15"/>
  <cols>
    <col min="1" max="1" width="47" style="24" customWidth="1"/>
    <col min="2" max="51" width="14.7109375" style="24" customWidth="1"/>
    <col min="52" max="16384" width="8.85546875" style="24"/>
  </cols>
  <sheetData>
    <row r="1" spans="1:10" ht="24" customHeight="1">
      <c r="B1" s="84" t="s">
        <v>0</v>
      </c>
      <c r="C1" s="84"/>
      <c r="D1" s="84"/>
      <c r="E1" s="84"/>
      <c r="F1" s="84"/>
      <c r="G1" s="84"/>
      <c r="H1" s="84"/>
      <c r="I1" s="25"/>
      <c r="J1" s="61"/>
    </row>
    <row r="2" spans="1:10" s="26" customFormat="1" ht="15.75">
      <c r="B2" s="82" t="s">
        <v>1</v>
      </c>
      <c r="C2" s="83"/>
      <c r="D2" s="83"/>
      <c r="E2" s="83"/>
      <c r="F2" s="83"/>
      <c r="G2" s="83"/>
      <c r="H2" s="83"/>
      <c r="I2" s="83"/>
      <c r="J2" s="83"/>
    </row>
    <row r="3" spans="1:10" ht="15.75">
      <c r="A3" s="2"/>
      <c r="B3" s="91" t="s">
        <v>2</v>
      </c>
      <c r="C3" s="81"/>
      <c r="D3" s="81"/>
      <c r="E3" s="81"/>
      <c r="F3" s="81"/>
      <c r="G3" s="81"/>
      <c r="H3" s="81"/>
      <c r="I3" s="81"/>
      <c r="J3" s="81"/>
    </row>
    <row r="4" spans="1:10" ht="18.75">
      <c r="A4" s="2"/>
      <c r="B4" s="80" t="s">
        <v>3</v>
      </c>
      <c r="C4" s="80"/>
      <c r="D4" s="80"/>
      <c r="E4" s="80"/>
      <c r="F4" s="80"/>
      <c r="G4" s="80"/>
      <c r="H4" s="80"/>
      <c r="I4" s="80"/>
      <c r="J4" s="80"/>
    </row>
    <row r="5" spans="1:10" ht="15.75">
      <c r="A5" s="2"/>
      <c r="B5" s="86" t="s">
        <v>4</v>
      </c>
      <c r="C5" s="86"/>
      <c r="D5" s="86"/>
      <c r="E5" s="86"/>
      <c r="F5" s="86"/>
      <c r="G5" s="86"/>
      <c r="H5" s="86"/>
      <c r="I5" s="86"/>
      <c r="J5" s="86"/>
    </row>
    <row r="6" spans="1:10" ht="15.75">
      <c r="A6" s="2"/>
      <c r="B6" s="66" t="s">
        <v>5</v>
      </c>
      <c r="C6" s="67"/>
      <c r="D6" s="67"/>
      <c r="E6" s="67"/>
      <c r="F6" s="67"/>
      <c r="G6" s="67"/>
      <c r="H6" s="27"/>
      <c r="I6" s="28" t="s">
        <v>6</v>
      </c>
      <c r="J6" s="29"/>
    </row>
    <row r="7" spans="1:10" ht="15.75">
      <c r="A7" s="2"/>
      <c r="B7" s="87" t="s">
        <v>7</v>
      </c>
      <c r="C7" s="87"/>
      <c r="D7" s="87"/>
      <c r="E7" s="87"/>
      <c r="F7" s="87"/>
      <c r="G7" s="87"/>
      <c r="H7" s="87"/>
      <c r="I7" s="87"/>
      <c r="J7" s="87"/>
    </row>
    <row r="8" spans="1:10" ht="15.75">
      <c r="A8" s="2"/>
      <c r="B8" s="86" t="s">
        <v>8</v>
      </c>
      <c r="C8" s="86"/>
      <c r="D8" s="86"/>
      <c r="E8" s="86"/>
      <c r="F8" s="86"/>
      <c r="G8" s="86"/>
      <c r="H8" s="86"/>
      <c r="I8" s="86"/>
      <c r="J8" s="86"/>
    </row>
    <row r="9" spans="1:10" ht="15.75">
      <c r="A9" s="2"/>
      <c r="B9" s="85" t="s">
        <v>9</v>
      </c>
      <c r="C9" s="85"/>
      <c r="D9" s="85"/>
      <c r="E9" s="85"/>
      <c r="F9" s="85"/>
      <c r="G9" s="85"/>
      <c r="H9" s="85"/>
      <c r="I9" s="85"/>
      <c r="J9" s="85"/>
    </row>
    <row r="10" spans="1:10" ht="14.25" customHeight="1">
      <c r="A10" s="2"/>
      <c r="B10" s="2"/>
      <c r="C10" s="2"/>
      <c r="D10" s="2"/>
      <c r="E10" s="2"/>
      <c r="F10" s="2"/>
    </row>
    <row r="11" spans="1:10" ht="20.100000000000001" customHeight="1">
      <c r="A11" s="3" t="s">
        <v>10</v>
      </c>
      <c r="B11" s="69" t="s">
        <v>11</v>
      </c>
      <c r="C11" s="69"/>
      <c r="D11" s="69"/>
      <c r="E11" s="69"/>
      <c r="F11" s="69"/>
      <c r="G11" s="69"/>
    </row>
    <row r="12" spans="1:10">
      <c r="A12" s="30" t="s">
        <v>12</v>
      </c>
      <c r="B12" s="77"/>
      <c r="C12" s="77"/>
      <c r="D12" s="77"/>
      <c r="E12" s="77"/>
      <c r="F12" s="77"/>
      <c r="G12" s="77"/>
    </row>
    <row r="13" spans="1:10">
      <c r="A13" s="30" t="s">
        <v>13</v>
      </c>
      <c r="B13" s="77"/>
      <c r="C13" s="77"/>
      <c r="D13" s="77"/>
      <c r="E13" s="77"/>
      <c r="F13" s="77"/>
      <c r="G13" s="77"/>
    </row>
    <row r="14" spans="1:10">
      <c r="A14" s="31" t="s">
        <v>14</v>
      </c>
      <c r="B14" s="5"/>
      <c r="C14" s="65" t="s">
        <v>15</v>
      </c>
      <c r="D14" s="65"/>
      <c r="E14" s="65"/>
      <c r="F14" s="65"/>
      <c r="G14" s="65"/>
    </row>
    <row r="15" spans="1:10" ht="14.25" customHeight="1">
      <c r="A15" s="30" t="s">
        <v>16</v>
      </c>
      <c r="B15" s="6"/>
      <c r="C15" s="78" t="s">
        <v>17</v>
      </c>
      <c r="D15" s="78"/>
      <c r="E15" s="78"/>
      <c r="F15" s="78"/>
      <c r="G15" s="78"/>
    </row>
    <row r="16" spans="1:10" ht="14.25" customHeight="1">
      <c r="A16" s="30" t="s">
        <v>18</v>
      </c>
      <c r="B16" s="6"/>
      <c r="C16" s="78" t="s">
        <v>19</v>
      </c>
      <c r="D16" s="78"/>
      <c r="E16" s="78"/>
      <c r="F16" s="78"/>
      <c r="G16" s="78"/>
    </row>
    <row r="18" spans="1:51" ht="20.100000000000001" customHeight="1">
      <c r="A18" s="3" t="s">
        <v>20</v>
      </c>
      <c r="B18" s="78" t="s">
        <v>21</v>
      </c>
      <c r="C18" s="78"/>
      <c r="D18" s="78"/>
      <c r="E18" s="78"/>
      <c r="F18" s="78"/>
      <c r="G18" s="78"/>
      <c r="H18" s="32"/>
      <c r="I18" s="32"/>
      <c r="J18" s="32"/>
      <c r="K18" s="32"/>
      <c r="L18" s="32"/>
      <c r="M18" s="32"/>
      <c r="N18" s="32"/>
      <c r="O18" s="32"/>
    </row>
    <row r="19" spans="1:51" ht="20.25" thickBot="1">
      <c r="A19" s="33" t="s">
        <v>22</v>
      </c>
      <c r="B19" s="32" t="s">
        <v>23</v>
      </c>
      <c r="C19" s="32" t="s">
        <v>24</v>
      </c>
      <c r="D19" s="32" t="s">
        <v>25</v>
      </c>
      <c r="E19" s="32" t="s">
        <v>26</v>
      </c>
      <c r="F19" s="32" t="s">
        <v>27</v>
      </c>
      <c r="G19" s="32" t="s">
        <v>28</v>
      </c>
      <c r="H19" s="32" t="s">
        <v>29</v>
      </c>
      <c r="I19" s="32" t="s">
        <v>30</v>
      </c>
      <c r="J19" s="32" t="s">
        <v>31</v>
      </c>
      <c r="K19" s="32" t="s">
        <v>32</v>
      </c>
      <c r="L19" s="32" t="s">
        <v>33</v>
      </c>
      <c r="M19" s="32" t="s">
        <v>34</v>
      </c>
      <c r="N19" s="32" t="s">
        <v>35</v>
      </c>
      <c r="O19" s="32" t="s">
        <v>36</v>
      </c>
      <c r="P19" s="32" t="s">
        <v>37</v>
      </c>
      <c r="Q19" s="32" t="s">
        <v>38</v>
      </c>
      <c r="R19" s="32" t="s">
        <v>39</v>
      </c>
      <c r="S19" s="32" t="s">
        <v>40</v>
      </c>
      <c r="T19" s="32" t="s">
        <v>41</v>
      </c>
      <c r="U19" s="32" t="s">
        <v>42</v>
      </c>
      <c r="V19" s="32" t="s">
        <v>43</v>
      </c>
      <c r="W19" s="32" t="s">
        <v>44</v>
      </c>
      <c r="X19" s="32" t="s">
        <v>45</v>
      </c>
      <c r="Y19" s="32" t="s">
        <v>46</v>
      </c>
      <c r="Z19" s="32" t="s">
        <v>47</v>
      </c>
      <c r="AA19" s="32" t="s">
        <v>48</v>
      </c>
      <c r="AB19" s="32" t="s">
        <v>49</v>
      </c>
      <c r="AC19" s="32" t="s">
        <v>50</v>
      </c>
      <c r="AD19" s="32" t="s">
        <v>51</v>
      </c>
      <c r="AE19" s="32" t="s">
        <v>52</v>
      </c>
      <c r="AF19" s="32" t="s">
        <v>53</v>
      </c>
      <c r="AG19" s="32" t="s">
        <v>54</v>
      </c>
      <c r="AH19" s="32" t="s">
        <v>55</v>
      </c>
      <c r="AI19" s="32" t="s">
        <v>56</v>
      </c>
      <c r="AJ19" s="32" t="s">
        <v>57</v>
      </c>
      <c r="AK19" s="32" t="s">
        <v>58</v>
      </c>
      <c r="AL19" s="32" t="s">
        <v>59</v>
      </c>
      <c r="AM19" s="32" t="s">
        <v>60</v>
      </c>
      <c r="AN19" s="32" t="s">
        <v>61</v>
      </c>
      <c r="AO19" s="32" t="s">
        <v>62</v>
      </c>
      <c r="AP19" s="32" t="s">
        <v>63</v>
      </c>
      <c r="AQ19" s="32" t="s">
        <v>64</v>
      </c>
      <c r="AR19" s="32" t="s">
        <v>65</v>
      </c>
      <c r="AS19" s="32" t="s">
        <v>66</v>
      </c>
      <c r="AT19" s="32" t="s">
        <v>67</v>
      </c>
      <c r="AU19" s="32" t="s">
        <v>68</v>
      </c>
      <c r="AV19" s="32" t="s">
        <v>69</v>
      </c>
      <c r="AW19" s="32" t="s">
        <v>70</v>
      </c>
      <c r="AX19" s="32" t="s">
        <v>71</v>
      </c>
      <c r="AY19" s="32" t="s">
        <v>72</v>
      </c>
    </row>
    <row r="20" spans="1:51" ht="15.75" thickTop="1">
      <c r="A20" s="30" t="s">
        <v>73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</row>
    <row r="21" spans="1:51">
      <c r="A21" s="30" t="s">
        <v>74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</row>
    <row r="22" spans="1:51">
      <c r="A22" s="34" t="s">
        <v>75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1:51">
      <c r="A23" s="34" t="s">
        <v>76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</row>
    <row r="24" spans="1:51">
      <c r="A24" s="34" t="s">
        <v>77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</row>
    <row r="25" spans="1:51">
      <c r="A25" s="34" t="s">
        <v>78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</row>
    <row r="26" spans="1:51" s="36" customFormat="1">
      <c r="A26" s="35" t="s">
        <v>79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</row>
    <row r="27" spans="1:51">
      <c r="A27" s="34" t="s">
        <v>80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 ht="14.25" customHeight="1">
      <c r="A28" s="37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</row>
    <row r="29" spans="1:51" ht="20.25" thickBot="1">
      <c r="A29" s="33" t="s">
        <v>81</v>
      </c>
    </row>
    <row r="30" spans="1:51" ht="15.75" thickTop="1">
      <c r="A30" s="34" t="s">
        <v>82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</row>
    <row r="31" spans="1:51">
      <c r="A31" s="34" t="s">
        <v>83</v>
      </c>
      <c r="B31" s="39">
        <f t="shared" ref="B31:AY31" si="0">B30*B27</f>
        <v>0</v>
      </c>
      <c r="C31" s="39">
        <f t="shared" si="0"/>
        <v>0</v>
      </c>
      <c r="D31" s="39">
        <f t="shared" si="0"/>
        <v>0</v>
      </c>
      <c r="E31" s="39">
        <f t="shared" si="0"/>
        <v>0</v>
      </c>
      <c r="F31" s="39">
        <f t="shared" si="0"/>
        <v>0</v>
      </c>
      <c r="G31" s="39">
        <f t="shared" si="0"/>
        <v>0</v>
      </c>
      <c r="H31" s="39">
        <f t="shared" si="0"/>
        <v>0</v>
      </c>
      <c r="I31" s="39">
        <f t="shared" si="0"/>
        <v>0</v>
      </c>
      <c r="J31" s="39">
        <f t="shared" si="0"/>
        <v>0</v>
      </c>
      <c r="K31" s="39">
        <f t="shared" si="0"/>
        <v>0</v>
      </c>
      <c r="L31" s="39">
        <f t="shared" si="0"/>
        <v>0</v>
      </c>
      <c r="M31" s="39">
        <f t="shared" si="0"/>
        <v>0</v>
      </c>
      <c r="N31" s="39">
        <f t="shared" si="0"/>
        <v>0</v>
      </c>
      <c r="O31" s="39">
        <f t="shared" si="0"/>
        <v>0</v>
      </c>
      <c r="P31" s="39">
        <f t="shared" si="0"/>
        <v>0</v>
      </c>
      <c r="Q31" s="39">
        <f t="shared" si="0"/>
        <v>0</v>
      </c>
      <c r="R31" s="39">
        <f t="shared" si="0"/>
        <v>0</v>
      </c>
      <c r="S31" s="39">
        <f t="shared" si="0"/>
        <v>0</v>
      </c>
      <c r="T31" s="39">
        <f t="shared" si="0"/>
        <v>0</v>
      </c>
      <c r="U31" s="39">
        <f t="shared" si="0"/>
        <v>0</v>
      </c>
      <c r="V31" s="39">
        <f t="shared" si="0"/>
        <v>0</v>
      </c>
      <c r="W31" s="39">
        <f t="shared" si="0"/>
        <v>0</v>
      </c>
      <c r="X31" s="39">
        <f t="shared" si="0"/>
        <v>0</v>
      </c>
      <c r="Y31" s="39">
        <f t="shared" si="0"/>
        <v>0</v>
      </c>
      <c r="Z31" s="39">
        <f t="shared" si="0"/>
        <v>0</v>
      </c>
      <c r="AA31" s="39">
        <f t="shared" si="0"/>
        <v>0</v>
      </c>
      <c r="AB31" s="39">
        <f t="shared" si="0"/>
        <v>0</v>
      </c>
      <c r="AC31" s="39">
        <f t="shared" si="0"/>
        <v>0</v>
      </c>
      <c r="AD31" s="39">
        <f t="shared" si="0"/>
        <v>0</v>
      </c>
      <c r="AE31" s="39">
        <f t="shared" si="0"/>
        <v>0</v>
      </c>
      <c r="AF31" s="39">
        <f t="shared" si="0"/>
        <v>0</v>
      </c>
      <c r="AG31" s="39">
        <f t="shared" si="0"/>
        <v>0</v>
      </c>
      <c r="AH31" s="39">
        <f t="shared" si="0"/>
        <v>0</v>
      </c>
      <c r="AI31" s="39">
        <f t="shared" si="0"/>
        <v>0</v>
      </c>
      <c r="AJ31" s="39">
        <f t="shared" si="0"/>
        <v>0</v>
      </c>
      <c r="AK31" s="39">
        <f t="shared" si="0"/>
        <v>0</v>
      </c>
      <c r="AL31" s="39">
        <f t="shared" si="0"/>
        <v>0</v>
      </c>
      <c r="AM31" s="39">
        <f t="shared" si="0"/>
        <v>0</v>
      </c>
      <c r="AN31" s="39">
        <f t="shared" si="0"/>
        <v>0</v>
      </c>
      <c r="AO31" s="39">
        <f t="shared" si="0"/>
        <v>0</v>
      </c>
      <c r="AP31" s="39">
        <f t="shared" si="0"/>
        <v>0</v>
      </c>
      <c r="AQ31" s="39">
        <f t="shared" si="0"/>
        <v>0</v>
      </c>
      <c r="AR31" s="39">
        <f t="shared" si="0"/>
        <v>0</v>
      </c>
      <c r="AS31" s="39">
        <f t="shared" si="0"/>
        <v>0</v>
      </c>
      <c r="AT31" s="39">
        <f t="shared" si="0"/>
        <v>0</v>
      </c>
      <c r="AU31" s="39">
        <f t="shared" si="0"/>
        <v>0</v>
      </c>
      <c r="AV31" s="39">
        <f t="shared" si="0"/>
        <v>0</v>
      </c>
      <c r="AW31" s="39">
        <f t="shared" si="0"/>
        <v>0</v>
      </c>
      <c r="AX31" s="39">
        <f t="shared" si="0"/>
        <v>0</v>
      </c>
      <c r="AY31" s="39">
        <f t="shared" si="0"/>
        <v>0</v>
      </c>
    </row>
    <row r="33" spans="1:51" ht="20.100000000000001" customHeight="1">
      <c r="A33" s="3" t="s">
        <v>84</v>
      </c>
      <c r="B33" s="79" t="s">
        <v>85</v>
      </c>
      <c r="C33" s="79"/>
      <c r="D33" s="79"/>
      <c r="E33" s="79"/>
      <c r="F33" s="79"/>
      <c r="G33" s="79"/>
      <c r="H33" s="79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</row>
    <row r="34" spans="1:51">
      <c r="A34" s="40" t="s">
        <v>86</v>
      </c>
      <c r="B34" s="9" t="str">
        <f>IF(B$26&lt;20,"0.00",IF(B$26&gt;34.99,"2,500.00","1,000.00"))</f>
        <v>0.00</v>
      </c>
      <c r="C34" s="9" t="str">
        <f t="shared" ref="C34:AY34" si="1">IF(C$26&lt;20,"0.00",IF(C$26&gt;34.99,"2,500.00","1,000.00"))</f>
        <v>0.00</v>
      </c>
      <c r="D34" s="9" t="str">
        <f t="shared" si="1"/>
        <v>0.00</v>
      </c>
      <c r="E34" s="9" t="str">
        <f t="shared" si="1"/>
        <v>0.00</v>
      </c>
      <c r="F34" s="9" t="str">
        <f t="shared" si="1"/>
        <v>0.00</v>
      </c>
      <c r="G34" s="9" t="str">
        <f t="shared" si="1"/>
        <v>0.00</v>
      </c>
      <c r="H34" s="9" t="str">
        <f t="shared" si="1"/>
        <v>0.00</v>
      </c>
      <c r="I34" s="9" t="str">
        <f t="shared" si="1"/>
        <v>0.00</v>
      </c>
      <c r="J34" s="9" t="str">
        <f t="shared" si="1"/>
        <v>0.00</v>
      </c>
      <c r="K34" s="9" t="str">
        <f t="shared" si="1"/>
        <v>0.00</v>
      </c>
      <c r="L34" s="9" t="str">
        <f t="shared" si="1"/>
        <v>0.00</v>
      </c>
      <c r="M34" s="9" t="str">
        <f t="shared" si="1"/>
        <v>0.00</v>
      </c>
      <c r="N34" s="9" t="str">
        <f t="shared" si="1"/>
        <v>0.00</v>
      </c>
      <c r="O34" s="9" t="str">
        <f t="shared" si="1"/>
        <v>0.00</v>
      </c>
      <c r="P34" s="9" t="str">
        <f t="shared" si="1"/>
        <v>0.00</v>
      </c>
      <c r="Q34" s="9" t="str">
        <f t="shared" si="1"/>
        <v>0.00</v>
      </c>
      <c r="R34" s="9" t="str">
        <f t="shared" si="1"/>
        <v>0.00</v>
      </c>
      <c r="S34" s="9" t="str">
        <f t="shared" si="1"/>
        <v>0.00</v>
      </c>
      <c r="T34" s="9" t="str">
        <f t="shared" si="1"/>
        <v>0.00</v>
      </c>
      <c r="U34" s="9" t="str">
        <f t="shared" si="1"/>
        <v>0.00</v>
      </c>
      <c r="V34" s="9" t="str">
        <f t="shared" si="1"/>
        <v>0.00</v>
      </c>
      <c r="W34" s="9" t="str">
        <f t="shared" si="1"/>
        <v>0.00</v>
      </c>
      <c r="X34" s="9" t="str">
        <f t="shared" si="1"/>
        <v>0.00</v>
      </c>
      <c r="Y34" s="9" t="str">
        <f t="shared" si="1"/>
        <v>0.00</v>
      </c>
      <c r="Z34" s="9" t="str">
        <f t="shared" si="1"/>
        <v>0.00</v>
      </c>
      <c r="AA34" s="9" t="str">
        <f t="shared" si="1"/>
        <v>0.00</v>
      </c>
      <c r="AB34" s="9" t="str">
        <f t="shared" si="1"/>
        <v>0.00</v>
      </c>
      <c r="AC34" s="9" t="str">
        <f t="shared" si="1"/>
        <v>0.00</v>
      </c>
      <c r="AD34" s="9" t="str">
        <f t="shared" si="1"/>
        <v>0.00</v>
      </c>
      <c r="AE34" s="9" t="str">
        <f t="shared" si="1"/>
        <v>0.00</v>
      </c>
      <c r="AF34" s="9" t="str">
        <f t="shared" si="1"/>
        <v>0.00</v>
      </c>
      <c r="AG34" s="9" t="str">
        <f t="shared" si="1"/>
        <v>0.00</v>
      </c>
      <c r="AH34" s="9" t="str">
        <f t="shared" si="1"/>
        <v>0.00</v>
      </c>
      <c r="AI34" s="9" t="str">
        <f t="shared" si="1"/>
        <v>0.00</v>
      </c>
      <c r="AJ34" s="9" t="str">
        <f t="shared" si="1"/>
        <v>0.00</v>
      </c>
      <c r="AK34" s="9" t="str">
        <f t="shared" si="1"/>
        <v>0.00</v>
      </c>
      <c r="AL34" s="9" t="str">
        <f t="shared" si="1"/>
        <v>0.00</v>
      </c>
      <c r="AM34" s="9" t="str">
        <f t="shared" si="1"/>
        <v>0.00</v>
      </c>
      <c r="AN34" s="9" t="str">
        <f t="shared" si="1"/>
        <v>0.00</v>
      </c>
      <c r="AO34" s="9" t="str">
        <f t="shared" si="1"/>
        <v>0.00</v>
      </c>
      <c r="AP34" s="9" t="str">
        <f t="shared" si="1"/>
        <v>0.00</v>
      </c>
      <c r="AQ34" s="9" t="str">
        <f t="shared" si="1"/>
        <v>0.00</v>
      </c>
      <c r="AR34" s="9" t="str">
        <f t="shared" si="1"/>
        <v>0.00</v>
      </c>
      <c r="AS34" s="9" t="str">
        <f t="shared" si="1"/>
        <v>0.00</v>
      </c>
      <c r="AT34" s="9" t="str">
        <f t="shared" si="1"/>
        <v>0.00</v>
      </c>
      <c r="AU34" s="9" t="str">
        <f t="shared" si="1"/>
        <v>0.00</v>
      </c>
      <c r="AV34" s="9" t="str">
        <f t="shared" si="1"/>
        <v>0.00</v>
      </c>
      <c r="AW34" s="9" t="str">
        <f t="shared" si="1"/>
        <v>0.00</v>
      </c>
      <c r="AX34" s="9" t="str">
        <f t="shared" si="1"/>
        <v>0.00</v>
      </c>
      <c r="AY34" s="9" t="str">
        <f t="shared" si="1"/>
        <v>0.00</v>
      </c>
    </row>
    <row r="35" spans="1:51">
      <c r="A35" s="42" t="s">
        <v>87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</row>
    <row r="36" spans="1:51">
      <c r="A36" s="40" t="s">
        <v>88</v>
      </c>
      <c r="B36" s="41" t="str">
        <f>IF(B22&lt;1," ",IF((B22+183)&gt;$B$15,"Ineligible","Eligible"))</f>
        <v xml:space="preserve"> </v>
      </c>
      <c r="C36" s="41" t="str">
        <f t="shared" ref="C36:AY36" si="2">IF(C22&lt;1," ",IF((C22+183)&gt;$B$15,"Ineligible","Eligible"))</f>
        <v xml:space="preserve"> </v>
      </c>
      <c r="D36" s="41" t="str">
        <f t="shared" si="2"/>
        <v xml:space="preserve"> </v>
      </c>
      <c r="E36" s="41" t="str">
        <f t="shared" si="2"/>
        <v xml:space="preserve"> </v>
      </c>
      <c r="F36" s="41" t="str">
        <f t="shared" si="2"/>
        <v xml:space="preserve"> </v>
      </c>
      <c r="G36" s="41" t="str">
        <f t="shared" si="2"/>
        <v xml:space="preserve"> </v>
      </c>
      <c r="H36" s="41" t="str">
        <f t="shared" si="2"/>
        <v xml:space="preserve"> </v>
      </c>
      <c r="I36" s="41" t="str">
        <f t="shared" si="2"/>
        <v xml:space="preserve"> </v>
      </c>
      <c r="J36" s="41" t="str">
        <f t="shared" si="2"/>
        <v xml:space="preserve"> </v>
      </c>
      <c r="K36" s="41" t="str">
        <f t="shared" si="2"/>
        <v xml:space="preserve"> </v>
      </c>
      <c r="L36" s="41" t="str">
        <f t="shared" si="2"/>
        <v xml:space="preserve"> </v>
      </c>
      <c r="M36" s="41" t="str">
        <f t="shared" si="2"/>
        <v xml:space="preserve"> </v>
      </c>
      <c r="N36" s="41" t="str">
        <f t="shared" si="2"/>
        <v xml:space="preserve"> </v>
      </c>
      <c r="O36" s="41" t="str">
        <f t="shared" si="2"/>
        <v xml:space="preserve"> </v>
      </c>
      <c r="P36" s="41" t="str">
        <f t="shared" si="2"/>
        <v xml:space="preserve"> </v>
      </c>
      <c r="Q36" s="41" t="str">
        <f t="shared" si="2"/>
        <v xml:space="preserve"> </v>
      </c>
      <c r="R36" s="41" t="str">
        <f t="shared" si="2"/>
        <v xml:space="preserve"> </v>
      </c>
      <c r="S36" s="41" t="str">
        <f t="shared" si="2"/>
        <v xml:space="preserve"> </v>
      </c>
      <c r="T36" s="41" t="str">
        <f t="shared" si="2"/>
        <v xml:space="preserve"> </v>
      </c>
      <c r="U36" s="41" t="str">
        <f t="shared" si="2"/>
        <v xml:space="preserve"> </v>
      </c>
      <c r="V36" s="41" t="str">
        <f t="shared" si="2"/>
        <v xml:space="preserve"> </v>
      </c>
      <c r="W36" s="41" t="str">
        <f t="shared" si="2"/>
        <v xml:space="preserve"> </v>
      </c>
      <c r="X36" s="41" t="str">
        <f t="shared" si="2"/>
        <v xml:space="preserve"> </v>
      </c>
      <c r="Y36" s="41" t="str">
        <f t="shared" si="2"/>
        <v xml:space="preserve"> </v>
      </c>
      <c r="Z36" s="41" t="str">
        <f t="shared" si="2"/>
        <v xml:space="preserve"> </v>
      </c>
      <c r="AA36" s="41" t="str">
        <f t="shared" si="2"/>
        <v xml:space="preserve"> </v>
      </c>
      <c r="AB36" s="41" t="str">
        <f t="shared" si="2"/>
        <v xml:space="preserve"> </v>
      </c>
      <c r="AC36" s="41" t="str">
        <f t="shared" si="2"/>
        <v xml:space="preserve"> </v>
      </c>
      <c r="AD36" s="41" t="str">
        <f t="shared" si="2"/>
        <v xml:space="preserve"> </v>
      </c>
      <c r="AE36" s="41" t="str">
        <f t="shared" si="2"/>
        <v xml:space="preserve"> </v>
      </c>
      <c r="AF36" s="41" t="str">
        <f t="shared" si="2"/>
        <v xml:space="preserve"> </v>
      </c>
      <c r="AG36" s="41" t="str">
        <f t="shared" si="2"/>
        <v xml:space="preserve"> </v>
      </c>
      <c r="AH36" s="41" t="str">
        <f t="shared" si="2"/>
        <v xml:space="preserve"> </v>
      </c>
      <c r="AI36" s="41" t="str">
        <f t="shared" si="2"/>
        <v xml:space="preserve"> </v>
      </c>
      <c r="AJ36" s="41" t="str">
        <f t="shared" si="2"/>
        <v xml:space="preserve"> </v>
      </c>
      <c r="AK36" s="41" t="str">
        <f t="shared" si="2"/>
        <v xml:space="preserve"> </v>
      </c>
      <c r="AL36" s="41" t="str">
        <f t="shared" si="2"/>
        <v xml:space="preserve"> </v>
      </c>
      <c r="AM36" s="41" t="str">
        <f t="shared" si="2"/>
        <v xml:space="preserve"> </v>
      </c>
      <c r="AN36" s="41" t="str">
        <f t="shared" si="2"/>
        <v xml:space="preserve"> </v>
      </c>
      <c r="AO36" s="41" t="str">
        <f t="shared" si="2"/>
        <v xml:space="preserve"> </v>
      </c>
      <c r="AP36" s="41" t="str">
        <f t="shared" si="2"/>
        <v xml:space="preserve"> </v>
      </c>
      <c r="AQ36" s="41" t="str">
        <f t="shared" si="2"/>
        <v xml:space="preserve"> </v>
      </c>
      <c r="AR36" s="41" t="str">
        <f t="shared" si="2"/>
        <v xml:space="preserve"> </v>
      </c>
      <c r="AS36" s="41" t="str">
        <f t="shared" si="2"/>
        <v xml:space="preserve"> </v>
      </c>
      <c r="AT36" s="41" t="str">
        <f t="shared" si="2"/>
        <v xml:space="preserve"> </v>
      </c>
      <c r="AU36" s="41" t="str">
        <f t="shared" si="2"/>
        <v xml:space="preserve"> </v>
      </c>
      <c r="AV36" s="41" t="str">
        <f t="shared" si="2"/>
        <v xml:space="preserve"> </v>
      </c>
      <c r="AW36" s="41" t="str">
        <f t="shared" si="2"/>
        <v xml:space="preserve"> </v>
      </c>
      <c r="AX36" s="41" t="str">
        <f t="shared" si="2"/>
        <v xml:space="preserve"> </v>
      </c>
      <c r="AY36" s="41" t="str">
        <f t="shared" si="2"/>
        <v xml:space="preserve"> </v>
      </c>
    </row>
    <row r="37" spans="1:51" ht="15.75">
      <c r="A37" s="42" t="s">
        <v>89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4.25" customHeight="1">
      <c r="A38" s="40" t="s">
        <v>90</v>
      </c>
      <c r="B38" s="23">
        <f>IF(B36="Ineligible",0,IF(B35="Ineligible",0,IF(B37="Ineligible",0,B34-B37)))</f>
        <v>0</v>
      </c>
      <c r="C38" s="23">
        <f t="shared" ref="C38:AY38" si="3">IF(C36="Ineligible",0,IF(C35="Ineligible",0,IF(C37="Ineligible",0,C34-C37)))</f>
        <v>0</v>
      </c>
      <c r="D38" s="23">
        <f t="shared" si="3"/>
        <v>0</v>
      </c>
      <c r="E38" s="23">
        <f t="shared" si="3"/>
        <v>0</v>
      </c>
      <c r="F38" s="23">
        <f t="shared" si="3"/>
        <v>0</v>
      </c>
      <c r="G38" s="23">
        <f t="shared" si="3"/>
        <v>0</v>
      </c>
      <c r="H38" s="23">
        <f t="shared" si="3"/>
        <v>0</v>
      </c>
      <c r="I38" s="23">
        <f t="shared" si="3"/>
        <v>0</v>
      </c>
      <c r="J38" s="23">
        <f t="shared" si="3"/>
        <v>0</v>
      </c>
      <c r="K38" s="23">
        <f t="shared" si="3"/>
        <v>0</v>
      </c>
      <c r="L38" s="23">
        <f t="shared" si="3"/>
        <v>0</v>
      </c>
      <c r="M38" s="23">
        <f t="shared" si="3"/>
        <v>0</v>
      </c>
      <c r="N38" s="23">
        <f t="shared" si="3"/>
        <v>0</v>
      </c>
      <c r="O38" s="23">
        <f t="shared" si="3"/>
        <v>0</v>
      </c>
      <c r="P38" s="23">
        <f t="shared" si="3"/>
        <v>0</v>
      </c>
      <c r="Q38" s="23">
        <f t="shared" si="3"/>
        <v>0</v>
      </c>
      <c r="R38" s="23">
        <f t="shared" si="3"/>
        <v>0</v>
      </c>
      <c r="S38" s="23">
        <f t="shared" si="3"/>
        <v>0</v>
      </c>
      <c r="T38" s="23">
        <f t="shared" si="3"/>
        <v>0</v>
      </c>
      <c r="U38" s="23">
        <f t="shared" si="3"/>
        <v>0</v>
      </c>
      <c r="V38" s="23">
        <f t="shared" si="3"/>
        <v>0</v>
      </c>
      <c r="W38" s="23">
        <f t="shared" si="3"/>
        <v>0</v>
      </c>
      <c r="X38" s="23">
        <f t="shared" si="3"/>
        <v>0</v>
      </c>
      <c r="Y38" s="23">
        <f t="shared" si="3"/>
        <v>0</v>
      </c>
      <c r="Z38" s="23">
        <f t="shared" si="3"/>
        <v>0</v>
      </c>
      <c r="AA38" s="23">
        <f t="shared" si="3"/>
        <v>0</v>
      </c>
      <c r="AB38" s="23">
        <f t="shared" si="3"/>
        <v>0</v>
      </c>
      <c r="AC38" s="23">
        <f t="shared" si="3"/>
        <v>0</v>
      </c>
      <c r="AD38" s="23">
        <f t="shared" si="3"/>
        <v>0</v>
      </c>
      <c r="AE38" s="23">
        <f t="shared" si="3"/>
        <v>0</v>
      </c>
      <c r="AF38" s="23">
        <f t="shared" si="3"/>
        <v>0</v>
      </c>
      <c r="AG38" s="23">
        <f t="shared" si="3"/>
        <v>0</v>
      </c>
      <c r="AH38" s="23">
        <f t="shared" si="3"/>
        <v>0</v>
      </c>
      <c r="AI38" s="23">
        <f t="shared" si="3"/>
        <v>0</v>
      </c>
      <c r="AJ38" s="23">
        <f t="shared" si="3"/>
        <v>0</v>
      </c>
      <c r="AK38" s="23">
        <f t="shared" si="3"/>
        <v>0</v>
      </c>
      <c r="AL38" s="23">
        <f t="shared" si="3"/>
        <v>0</v>
      </c>
      <c r="AM38" s="23">
        <f t="shared" si="3"/>
        <v>0</v>
      </c>
      <c r="AN38" s="23">
        <f t="shared" si="3"/>
        <v>0</v>
      </c>
      <c r="AO38" s="23">
        <f t="shared" si="3"/>
        <v>0</v>
      </c>
      <c r="AP38" s="23">
        <f t="shared" si="3"/>
        <v>0</v>
      </c>
      <c r="AQ38" s="23">
        <f t="shared" si="3"/>
        <v>0</v>
      </c>
      <c r="AR38" s="23">
        <f t="shared" si="3"/>
        <v>0</v>
      </c>
      <c r="AS38" s="23">
        <f t="shared" si="3"/>
        <v>0</v>
      </c>
      <c r="AT38" s="23">
        <f t="shared" si="3"/>
        <v>0</v>
      </c>
      <c r="AU38" s="23">
        <f t="shared" si="3"/>
        <v>0</v>
      </c>
      <c r="AV38" s="23">
        <f t="shared" si="3"/>
        <v>0</v>
      </c>
      <c r="AW38" s="23">
        <f t="shared" si="3"/>
        <v>0</v>
      </c>
      <c r="AX38" s="23">
        <f t="shared" si="3"/>
        <v>0</v>
      </c>
      <c r="AY38" s="23">
        <f t="shared" si="3"/>
        <v>0</v>
      </c>
    </row>
    <row r="39" spans="1:51" ht="14.25" customHeight="1">
      <c r="A39" s="34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</row>
    <row r="40" spans="1:51" ht="20.100000000000001" customHeight="1">
      <c r="A40" s="3" t="s">
        <v>91</v>
      </c>
      <c r="B40" s="89" t="s">
        <v>92</v>
      </c>
      <c r="C40" s="73"/>
      <c r="D40" s="73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</row>
    <row r="41" spans="1:51" ht="20.25" thickBot="1">
      <c r="A41" s="33" t="s">
        <v>93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</row>
    <row r="42" spans="1:51" ht="15.75" thickTop="1">
      <c r="A42" s="34" t="s">
        <v>94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</row>
    <row r="43" spans="1:51">
      <c r="A43" s="34" t="s">
        <v>95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</row>
    <row r="44" spans="1:51">
      <c r="A44" s="34" t="s">
        <v>96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</row>
    <row r="45" spans="1:51">
      <c r="A45" s="34" t="s">
        <v>97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</row>
    <row r="47" spans="1:51" ht="20.25" thickBot="1">
      <c r="A47" s="33" t="s">
        <v>98</v>
      </c>
      <c r="C47" s="44"/>
    </row>
    <row r="48" spans="1:51" ht="15.75" thickTop="1">
      <c r="A48" s="45" t="s">
        <v>99</v>
      </c>
      <c r="B48" s="70" t="s">
        <v>100</v>
      </c>
      <c r="C48" s="71"/>
      <c r="D48" s="71"/>
      <c r="E48" s="71"/>
      <c r="F48" s="71"/>
      <c r="G48" s="71"/>
      <c r="H48" s="71"/>
      <c r="I48" s="71"/>
      <c r="J48" s="72"/>
      <c r="K48" s="46"/>
    </row>
    <row r="49" spans="1:51" ht="18" thickBot="1">
      <c r="A49" s="47" t="s">
        <v>101</v>
      </c>
      <c r="B49" s="74" t="s">
        <v>102</v>
      </c>
      <c r="C49" s="75"/>
      <c r="D49" s="75"/>
      <c r="E49" s="75"/>
      <c r="F49" s="76"/>
    </row>
    <row r="50" spans="1:51">
      <c r="A50" s="34" t="s">
        <v>103</v>
      </c>
      <c r="B50" s="10"/>
      <c r="C50" s="10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</row>
    <row r="51" spans="1:51">
      <c r="A51" s="34" t="s">
        <v>104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</row>
    <row r="52" spans="1:51">
      <c r="A52" s="34" t="s">
        <v>105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</row>
    <row r="53" spans="1:51">
      <c r="A53" s="34" t="s">
        <v>106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</row>
    <row r="54" spans="1:51">
      <c r="A54" s="34" t="s">
        <v>107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</row>
    <row r="55" spans="1:51">
      <c r="A55" s="34" t="s">
        <v>108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</row>
    <row r="56" spans="1:51">
      <c r="A56" s="34" t="s">
        <v>109</v>
      </c>
      <c r="B56" s="12">
        <v>0.72499999999999998</v>
      </c>
      <c r="C56" s="88">
        <v>0.72499999999999998</v>
      </c>
      <c r="D56" s="88">
        <v>0.72499999999999998</v>
      </c>
      <c r="E56" s="88">
        <v>0.72499999999999998</v>
      </c>
      <c r="F56" s="88">
        <v>0.72499999999999998</v>
      </c>
      <c r="G56" s="88">
        <v>0.72499999999999998</v>
      </c>
      <c r="H56" s="88">
        <v>0.72499999999999998</v>
      </c>
      <c r="I56" s="88">
        <v>0.72499999999999998</v>
      </c>
      <c r="J56" s="88">
        <v>0.72499999999999998</v>
      </c>
      <c r="K56" s="88">
        <v>0.72499999999999998</v>
      </c>
      <c r="L56" s="88">
        <v>0.72499999999999998</v>
      </c>
      <c r="M56" s="88">
        <v>0.72499999999999998</v>
      </c>
      <c r="N56" s="88">
        <v>0.72499999999999998</v>
      </c>
      <c r="O56" s="88">
        <v>0.72499999999999998</v>
      </c>
      <c r="P56" s="88">
        <v>0.72499999999999998</v>
      </c>
      <c r="Q56" s="88">
        <v>0.72499999999999998</v>
      </c>
      <c r="R56" s="88">
        <v>0.72499999999999998</v>
      </c>
      <c r="S56" s="88">
        <v>0.72499999999999998</v>
      </c>
      <c r="T56" s="88">
        <v>0.72499999999999998</v>
      </c>
      <c r="U56" s="88">
        <v>0.72499999999999998</v>
      </c>
      <c r="V56" s="88">
        <v>0.72499999999999998</v>
      </c>
      <c r="W56" s="88">
        <v>0.72499999999999998</v>
      </c>
      <c r="X56" s="88">
        <v>0.72499999999999998</v>
      </c>
      <c r="Y56" s="88">
        <v>0.72499999999999998</v>
      </c>
      <c r="Z56" s="88">
        <v>0.72499999999999998</v>
      </c>
      <c r="AA56" s="88">
        <v>0.72499999999999998</v>
      </c>
      <c r="AB56" s="88">
        <v>0.72499999999999998</v>
      </c>
      <c r="AC56" s="88">
        <v>0.72499999999999998</v>
      </c>
      <c r="AD56" s="88">
        <v>0.72499999999999998</v>
      </c>
      <c r="AE56" s="88">
        <v>0.72499999999999998</v>
      </c>
      <c r="AF56" s="88">
        <v>0.72499999999999998</v>
      </c>
      <c r="AG56" s="88">
        <v>0.72499999999999998</v>
      </c>
      <c r="AH56" s="88">
        <v>0.72499999999999998</v>
      </c>
      <c r="AI56" s="88">
        <v>0.72499999999999998</v>
      </c>
      <c r="AJ56" s="88">
        <v>0.72499999999999998</v>
      </c>
      <c r="AK56" s="88">
        <v>0.72499999999999998</v>
      </c>
      <c r="AL56" s="88">
        <v>0.72499999999999998</v>
      </c>
      <c r="AM56" s="88">
        <v>0.72499999999999998</v>
      </c>
      <c r="AN56" s="88">
        <v>0.72499999999999998</v>
      </c>
      <c r="AO56" s="88">
        <v>0.72499999999999998</v>
      </c>
      <c r="AP56" s="88">
        <v>0.72499999999999998</v>
      </c>
      <c r="AQ56" s="88">
        <v>0.72499999999999998</v>
      </c>
      <c r="AR56" s="88">
        <v>0.72499999999999998</v>
      </c>
      <c r="AS56" s="88">
        <v>0.72499999999999998</v>
      </c>
      <c r="AT56" s="88">
        <v>0.72499999999999998</v>
      </c>
      <c r="AU56" s="88">
        <v>0.72499999999999998</v>
      </c>
      <c r="AV56" s="88">
        <v>0.72499999999999998</v>
      </c>
      <c r="AW56" s="88">
        <v>0.72499999999999998</v>
      </c>
      <c r="AX56" s="88">
        <v>0.72499999999999998</v>
      </c>
      <c r="AY56" s="88">
        <v>0.72499999999999998</v>
      </c>
    </row>
    <row r="57" spans="1:51">
      <c r="A57" s="34" t="s">
        <v>110</v>
      </c>
      <c r="B57" s="13">
        <f>B55*B56</f>
        <v>0</v>
      </c>
      <c r="C57" s="13">
        <f t="shared" ref="C57:AY57" si="4">C55*C56</f>
        <v>0</v>
      </c>
      <c r="D57" s="13">
        <f t="shared" si="4"/>
        <v>0</v>
      </c>
      <c r="E57" s="13">
        <f t="shared" si="4"/>
        <v>0</v>
      </c>
      <c r="F57" s="13">
        <f t="shared" si="4"/>
        <v>0</v>
      </c>
      <c r="G57" s="13">
        <f t="shared" si="4"/>
        <v>0</v>
      </c>
      <c r="H57" s="13">
        <f t="shared" si="4"/>
        <v>0</v>
      </c>
      <c r="I57" s="13">
        <f t="shared" si="4"/>
        <v>0</v>
      </c>
      <c r="J57" s="13">
        <f t="shared" si="4"/>
        <v>0</v>
      </c>
      <c r="K57" s="13">
        <f t="shared" si="4"/>
        <v>0</v>
      </c>
      <c r="L57" s="13">
        <f t="shared" si="4"/>
        <v>0</v>
      </c>
      <c r="M57" s="13">
        <f t="shared" si="4"/>
        <v>0</v>
      </c>
      <c r="N57" s="13">
        <f t="shared" si="4"/>
        <v>0</v>
      </c>
      <c r="O57" s="13">
        <f t="shared" si="4"/>
        <v>0</v>
      </c>
      <c r="P57" s="13">
        <f t="shared" si="4"/>
        <v>0</v>
      </c>
      <c r="Q57" s="13">
        <f t="shared" si="4"/>
        <v>0</v>
      </c>
      <c r="R57" s="13">
        <f t="shared" si="4"/>
        <v>0</v>
      </c>
      <c r="S57" s="13">
        <f t="shared" si="4"/>
        <v>0</v>
      </c>
      <c r="T57" s="13">
        <f t="shared" si="4"/>
        <v>0</v>
      </c>
      <c r="U57" s="13">
        <f t="shared" si="4"/>
        <v>0</v>
      </c>
      <c r="V57" s="13">
        <f t="shared" si="4"/>
        <v>0</v>
      </c>
      <c r="W57" s="13">
        <f t="shared" si="4"/>
        <v>0</v>
      </c>
      <c r="X57" s="13">
        <f t="shared" si="4"/>
        <v>0</v>
      </c>
      <c r="Y57" s="13">
        <f t="shared" si="4"/>
        <v>0</v>
      </c>
      <c r="Z57" s="13">
        <f t="shared" si="4"/>
        <v>0</v>
      </c>
      <c r="AA57" s="13">
        <f t="shared" si="4"/>
        <v>0</v>
      </c>
      <c r="AB57" s="13">
        <f t="shared" si="4"/>
        <v>0</v>
      </c>
      <c r="AC57" s="13">
        <f t="shared" si="4"/>
        <v>0</v>
      </c>
      <c r="AD57" s="13">
        <f t="shared" si="4"/>
        <v>0</v>
      </c>
      <c r="AE57" s="13">
        <f t="shared" si="4"/>
        <v>0</v>
      </c>
      <c r="AF57" s="13">
        <f t="shared" si="4"/>
        <v>0</v>
      </c>
      <c r="AG57" s="13">
        <f t="shared" si="4"/>
        <v>0</v>
      </c>
      <c r="AH57" s="13">
        <f t="shared" si="4"/>
        <v>0</v>
      </c>
      <c r="AI57" s="13">
        <f t="shared" si="4"/>
        <v>0</v>
      </c>
      <c r="AJ57" s="13">
        <f t="shared" si="4"/>
        <v>0</v>
      </c>
      <c r="AK57" s="13">
        <f t="shared" si="4"/>
        <v>0</v>
      </c>
      <c r="AL57" s="13">
        <f t="shared" si="4"/>
        <v>0</v>
      </c>
      <c r="AM57" s="13">
        <f t="shared" si="4"/>
        <v>0</v>
      </c>
      <c r="AN57" s="13">
        <f t="shared" si="4"/>
        <v>0</v>
      </c>
      <c r="AO57" s="13">
        <f t="shared" si="4"/>
        <v>0</v>
      </c>
      <c r="AP57" s="13">
        <f t="shared" si="4"/>
        <v>0</v>
      </c>
      <c r="AQ57" s="13">
        <f t="shared" si="4"/>
        <v>0</v>
      </c>
      <c r="AR57" s="13">
        <f t="shared" si="4"/>
        <v>0</v>
      </c>
      <c r="AS57" s="13">
        <f t="shared" si="4"/>
        <v>0</v>
      </c>
      <c r="AT57" s="13">
        <f t="shared" si="4"/>
        <v>0</v>
      </c>
      <c r="AU57" s="13">
        <f t="shared" si="4"/>
        <v>0</v>
      </c>
      <c r="AV57" s="13">
        <f t="shared" si="4"/>
        <v>0</v>
      </c>
      <c r="AW57" s="13">
        <f t="shared" si="4"/>
        <v>0</v>
      </c>
      <c r="AX57" s="13">
        <f t="shared" si="4"/>
        <v>0</v>
      </c>
      <c r="AY57" s="13">
        <f t="shared" si="4"/>
        <v>0</v>
      </c>
    </row>
    <row r="58" spans="1:51">
      <c r="A58" s="34" t="s">
        <v>111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</row>
    <row r="59" spans="1:51">
      <c r="A59" s="48" t="s">
        <v>112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</row>
    <row r="60" spans="1:51">
      <c r="A60" s="34" t="s">
        <v>113</v>
      </c>
      <c r="B60" s="13">
        <f>B58*B59</f>
        <v>0</v>
      </c>
      <c r="C60" s="13">
        <f t="shared" ref="C60:AY60" si="5">C58*C59</f>
        <v>0</v>
      </c>
      <c r="D60" s="13">
        <f t="shared" si="5"/>
        <v>0</v>
      </c>
      <c r="E60" s="13">
        <f t="shared" si="5"/>
        <v>0</v>
      </c>
      <c r="F60" s="13">
        <f t="shared" si="5"/>
        <v>0</v>
      </c>
      <c r="G60" s="13">
        <f t="shared" si="5"/>
        <v>0</v>
      </c>
      <c r="H60" s="13">
        <f t="shared" si="5"/>
        <v>0</v>
      </c>
      <c r="I60" s="13">
        <f t="shared" si="5"/>
        <v>0</v>
      </c>
      <c r="J60" s="13">
        <f t="shared" si="5"/>
        <v>0</v>
      </c>
      <c r="K60" s="13">
        <f t="shared" si="5"/>
        <v>0</v>
      </c>
      <c r="L60" s="13">
        <f t="shared" si="5"/>
        <v>0</v>
      </c>
      <c r="M60" s="13">
        <f t="shared" si="5"/>
        <v>0</v>
      </c>
      <c r="N60" s="13">
        <f t="shared" si="5"/>
        <v>0</v>
      </c>
      <c r="O60" s="13">
        <f t="shared" si="5"/>
        <v>0</v>
      </c>
      <c r="P60" s="13">
        <f t="shared" si="5"/>
        <v>0</v>
      </c>
      <c r="Q60" s="13">
        <f t="shared" si="5"/>
        <v>0</v>
      </c>
      <c r="R60" s="13">
        <f t="shared" si="5"/>
        <v>0</v>
      </c>
      <c r="S60" s="13">
        <f t="shared" si="5"/>
        <v>0</v>
      </c>
      <c r="T60" s="13">
        <f t="shared" si="5"/>
        <v>0</v>
      </c>
      <c r="U60" s="13">
        <f t="shared" si="5"/>
        <v>0</v>
      </c>
      <c r="V60" s="13">
        <f t="shared" si="5"/>
        <v>0</v>
      </c>
      <c r="W60" s="13">
        <f t="shared" si="5"/>
        <v>0</v>
      </c>
      <c r="X60" s="13">
        <f t="shared" si="5"/>
        <v>0</v>
      </c>
      <c r="Y60" s="13">
        <f t="shared" si="5"/>
        <v>0</v>
      </c>
      <c r="Z60" s="13">
        <f t="shared" si="5"/>
        <v>0</v>
      </c>
      <c r="AA60" s="13">
        <f t="shared" si="5"/>
        <v>0</v>
      </c>
      <c r="AB60" s="13">
        <f t="shared" si="5"/>
        <v>0</v>
      </c>
      <c r="AC60" s="13">
        <f t="shared" si="5"/>
        <v>0</v>
      </c>
      <c r="AD60" s="13">
        <f t="shared" si="5"/>
        <v>0</v>
      </c>
      <c r="AE60" s="13">
        <f t="shared" si="5"/>
        <v>0</v>
      </c>
      <c r="AF60" s="13">
        <f t="shared" si="5"/>
        <v>0</v>
      </c>
      <c r="AG60" s="13">
        <f t="shared" si="5"/>
        <v>0</v>
      </c>
      <c r="AH60" s="13">
        <f t="shared" si="5"/>
        <v>0</v>
      </c>
      <c r="AI60" s="13">
        <f t="shared" si="5"/>
        <v>0</v>
      </c>
      <c r="AJ60" s="13">
        <f t="shared" si="5"/>
        <v>0</v>
      </c>
      <c r="AK60" s="13">
        <f t="shared" si="5"/>
        <v>0</v>
      </c>
      <c r="AL60" s="13">
        <f t="shared" si="5"/>
        <v>0</v>
      </c>
      <c r="AM60" s="13">
        <f t="shared" si="5"/>
        <v>0</v>
      </c>
      <c r="AN60" s="13">
        <f t="shared" si="5"/>
        <v>0</v>
      </c>
      <c r="AO60" s="13">
        <f t="shared" si="5"/>
        <v>0</v>
      </c>
      <c r="AP60" s="13">
        <f t="shared" si="5"/>
        <v>0</v>
      </c>
      <c r="AQ60" s="13">
        <f t="shared" si="5"/>
        <v>0</v>
      </c>
      <c r="AR60" s="13">
        <f t="shared" si="5"/>
        <v>0</v>
      </c>
      <c r="AS60" s="13">
        <f t="shared" si="5"/>
        <v>0</v>
      </c>
      <c r="AT60" s="13">
        <f t="shared" si="5"/>
        <v>0</v>
      </c>
      <c r="AU60" s="13">
        <f t="shared" si="5"/>
        <v>0</v>
      </c>
      <c r="AV60" s="13">
        <f t="shared" si="5"/>
        <v>0</v>
      </c>
      <c r="AW60" s="13">
        <f t="shared" si="5"/>
        <v>0</v>
      </c>
      <c r="AX60" s="13">
        <f t="shared" si="5"/>
        <v>0</v>
      </c>
      <c r="AY60" s="13">
        <f t="shared" si="5"/>
        <v>0</v>
      </c>
    </row>
    <row r="62" spans="1:51" ht="17.25">
      <c r="A62" s="49" t="s">
        <v>114</v>
      </c>
      <c r="B62" s="90" t="s">
        <v>115</v>
      </c>
      <c r="C62" s="75"/>
      <c r="D62" s="75"/>
      <c r="E62" s="75"/>
      <c r="F62" s="76"/>
    </row>
    <row r="63" spans="1:51" ht="15.75" thickTop="1">
      <c r="A63" s="34" t="s">
        <v>103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</row>
    <row r="64" spans="1:51">
      <c r="A64" s="34" t="s">
        <v>104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</row>
    <row r="65" spans="1:51">
      <c r="A65" s="34" t="s">
        <v>105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</row>
    <row r="66" spans="1:51">
      <c r="A66" s="34" t="s">
        <v>106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</row>
    <row r="67" spans="1:51">
      <c r="A67" s="34" t="s">
        <v>107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</row>
    <row r="68" spans="1:51">
      <c r="A68" s="34" t="s">
        <v>108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</row>
    <row r="69" spans="1:51">
      <c r="A69" s="34" t="s">
        <v>109</v>
      </c>
      <c r="B69" s="88">
        <v>0.72499999999999998</v>
      </c>
      <c r="C69" s="88">
        <v>0.72499999999999998</v>
      </c>
      <c r="D69" s="88">
        <v>0.72499999999999998</v>
      </c>
      <c r="E69" s="88">
        <v>0.72499999999999998</v>
      </c>
      <c r="F69" s="88">
        <v>0.72499999999999998</v>
      </c>
      <c r="G69" s="88">
        <v>0.72499999999999998</v>
      </c>
      <c r="H69" s="88">
        <v>0.72499999999999998</v>
      </c>
      <c r="I69" s="88">
        <v>0.72499999999999998</v>
      </c>
      <c r="J69" s="88">
        <v>0.72499999999999998</v>
      </c>
      <c r="K69" s="88">
        <v>0.72499999999999998</v>
      </c>
      <c r="L69" s="88">
        <v>0.72499999999999998</v>
      </c>
      <c r="M69" s="88">
        <v>0.72499999999999998</v>
      </c>
      <c r="N69" s="88">
        <v>0.72499999999999998</v>
      </c>
      <c r="O69" s="88">
        <v>0.72499999999999998</v>
      </c>
      <c r="P69" s="88">
        <v>0.72499999999999998</v>
      </c>
      <c r="Q69" s="88">
        <v>0.72499999999999998</v>
      </c>
      <c r="R69" s="88">
        <v>0.72499999999999998</v>
      </c>
      <c r="S69" s="88">
        <v>0.72499999999999998</v>
      </c>
      <c r="T69" s="88">
        <v>0.72499999999999998</v>
      </c>
      <c r="U69" s="88">
        <v>0.72499999999999998</v>
      </c>
      <c r="V69" s="88">
        <v>0.72499999999999998</v>
      </c>
      <c r="W69" s="88">
        <v>0.72499999999999998</v>
      </c>
      <c r="X69" s="88">
        <v>0.72499999999999998</v>
      </c>
      <c r="Y69" s="88">
        <v>0.72499999999999998</v>
      </c>
      <c r="Z69" s="88">
        <v>0.72499999999999998</v>
      </c>
      <c r="AA69" s="88">
        <v>0.72499999999999998</v>
      </c>
      <c r="AB69" s="88">
        <v>0.72499999999999998</v>
      </c>
      <c r="AC69" s="88">
        <v>0.72499999999999998</v>
      </c>
      <c r="AD69" s="88">
        <v>0.72499999999999998</v>
      </c>
      <c r="AE69" s="88">
        <v>0.72499999999999998</v>
      </c>
      <c r="AF69" s="88">
        <v>0.72499999999999998</v>
      </c>
      <c r="AG69" s="88">
        <v>0.72499999999999998</v>
      </c>
      <c r="AH69" s="88">
        <v>0.72499999999999998</v>
      </c>
      <c r="AI69" s="88">
        <v>0.72499999999999998</v>
      </c>
      <c r="AJ69" s="88">
        <v>0.72499999999999998</v>
      </c>
      <c r="AK69" s="88">
        <v>0.72499999999999998</v>
      </c>
      <c r="AL69" s="88">
        <v>0.72499999999999998</v>
      </c>
      <c r="AM69" s="88">
        <v>0.72499999999999998</v>
      </c>
      <c r="AN69" s="88">
        <v>0.72499999999999998</v>
      </c>
      <c r="AO69" s="88">
        <v>0.72499999999999998</v>
      </c>
      <c r="AP69" s="88">
        <v>0.72499999999999998</v>
      </c>
      <c r="AQ69" s="88">
        <v>0.72499999999999998</v>
      </c>
      <c r="AR69" s="88">
        <v>0.72499999999999998</v>
      </c>
      <c r="AS69" s="88">
        <v>0.72499999999999998</v>
      </c>
      <c r="AT69" s="88">
        <v>0.72499999999999998</v>
      </c>
      <c r="AU69" s="88">
        <v>0.72499999999999998</v>
      </c>
      <c r="AV69" s="88">
        <v>0.72499999999999998</v>
      </c>
      <c r="AW69" s="88">
        <v>0.72499999999999998</v>
      </c>
      <c r="AX69" s="88">
        <v>0.72499999999999998</v>
      </c>
      <c r="AY69" s="88">
        <v>0.72499999999999998</v>
      </c>
    </row>
    <row r="70" spans="1:51">
      <c r="A70" s="34" t="s">
        <v>110</v>
      </c>
      <c r="B70" s="13">
        <f>B68*B69</f>
        <v>0</v>
      </c>
      <c r="C70" s="13">
        <f t="shared" ref="C70:AY70" si="6">C68*C69</f>
        <v>0</v>
      </c>
      <c r="D70" s="13">
        <f t="shared" si="6"/>
        <v>0</v>
      </c>
      <c r="E70" s="13">
        <f t="shared" si="6"/>
        <v>0</v>
      </c>
      <c r="F70" s="13">
        <f t="shared" si="6"/>
        <v>0</v>
      </c>
      <c r="G70" s="13">
        <f t="shared" si="6"/>
        <v>0</v>
      </c>
      <c r="H70" s="13">
        <f t="shared" si="6"/>
        <v>0</v>
      </c>
      <c r="I70" s="13">
        <f t="shared" si="6"/>
        <v>0</v>
      </c>
      <c r="J70" s="13">
        <f t="shared" si="6"/>
        <v>0</v>
      </c>
      <c r="K70" s="13">
        <f t="shared" si="6"/>
        <v>0</v>
      </c>
      <c r="L70" s="13">
        <f t="shared" si="6"/>
        <v>0</v>
      </c>
      <c r="M70" s="13">
        <f t="shared" si="6"/>
        <v>0</v>
      </c>
      <c r="N70" s="13">
        <f t="shared" si="6"/>
        <v>0</v>
      </c>
      <c r="O70" s="13">
        <f t="shared" si="6"/>
        <v>0</v>
      </c>
      <c r="P70" s="13">
        <f t="shared" si="6"/>
        <v>0</v>
      </c>
      <c r="Q70" s="13">
        <f t="shared" si="6"/>
        <v>0</v>
      </c>
      <c r="R70" s="13">
        <f t="shared" si="6"/>
        <v>0</v>
      </c>
      <c r="S70" s="13">
        <f t="shared" si="6"/>
        <v>0</v>
      </c>
      <c r="T70" s="13">
        <f t="shared" si="6"/>
        <v>0</v>
      </c>
      <c r="U70" s="13">
        <f t="shared" si="6"/>
        <v>0</v>
      </c>
      <c r="V70" s="13">
        <f t="shared" si="6"/>
        <v>0</v>
      </c>
      <c r="W70" s="13">
        <f t="shared" si="6"/>
        <v>0</v>
      </c>
      <c r="X70" s="13">
        <f t="shared" si="6"/>
        <v>0</v>
      </c>
      <c r="Y70" s="13">
        <f t="shared" si="6"/>
        <v>0</v>
      </c>
      <c r="Z70" s="13">
        <f t="shared" si="6"/>
        <v>0</v>
      </c>
      <c r="AA70" s="13">
        <f t="shared" si="6"/>
        <v>0</v>
      </c>
      <c r="AB70" s="13">
        <f t="shared" si="6"/>
        <v>0</v>
      </c>
      <c r="AC70" s="13">
        <f t="shared" si="6"/>
        <v>0</v>
      </c>
      <c r="AD70" s="13">
        <f t="shared" si="6"/>
        <v>0</v>
      </c>
      <c r="AE70" s="13">
        <f t="shared" si="6"/>
        <v>0</v>
      </c>
      <c r="AF70" s="13">
        <f t="shared" si="6"/>
        <v>0</v>
      </c>
      <c r="AG70" s="13">
        <f t="shared" si="6"/>
        <v>0</v>
      </c>
      <c r="AH70" s="13">
        <f t="shared" si="6"/>
        <v>0</v>
      </c>
      <c r="AI70" s="13">
        <f t="shared" si="6"/>
        <v>0</v>
      </c>
      <c r="AJ70" s="13">
        <f t="shared" si="6"/>
        <v>0</v>
      </c>
      <c r="AK70" s="13">
        <f t="shared" si="6"/>
        <v>0</v>
      </c>
      <c r="AL70" s="13">
        <f t="shared" si="6"/>
        <v>0</v>
      </c>
      <c r="AM70" s="13">
        <f t="shared" si="6"/>
        <v>0</v>
      </c>
      <c r="AN70" s="13">
        <f t="shared" si="6"/>
        <v>0</v>
      </c>
      <c r="AO70" s="13">
        <f t="shared" si="6"/>
        <v>0</v>
      </c>
      <c r="AP70" s="13">
        <f t="shared" si="6"/>
        <v>0</v>
      </c>
      <c r="AQ70" s="13">
        <f t="shared" si="6"/>
        <v>0</v>
      </c>
      <c r="AR70" s="13">
        <f t="shared" si="6"/>
        <v>0</v>
      </c>
      <c r="AS70" s="13">
        <f t="shared" si="6"/>
        <v>0</v>
      </c>
      <c r="AT70" s="13">
        <f t="shared" si="6"/>
        <v>0</v>
      </c>
      <c r="AU70" s="13">
        <f t="shared" si="6"/>
        <v>0</v>
      </c>
      <c r="AV70" s="13">
        <f t="shared" si="6"/>
        <v>0</v>
      </c>
      <c r="AW70" s="13">
        <f t="shared" si="6"/>
        <v>0</v>
      </c>
      <c r="AX70" s="13">
        <f t="shared" si="6"/>
        <v>0</v>
      </c>
      <c r="AY70" s="13">
        <f t="shared" si="6"/>
        <v>0</v>
      </c>
    </row>
    <row r="71" spans="1:51">
      <c r="A71" s="34" t="s">
        <v>111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</row>
    <row r="72" spans="1:51">
      <c r="A72" s="48" t="s">
        <v>112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</row>
    <row r="73" spans="1:51">
      <c r="A73" s="34" t="s">
        <v>113</v>
      </c>
      <c r="B73" s="13">
        <f>B71*B72</f>
        <v>0</v>
      </c>
      <c r="C73" s="13">
        <f t="shared" ref="C73:AY73" si="7">C71*C72</f>
        <v>0</v>
      </c>
      <c r="D73" s="13">
        <f t="shared" si="7"/>
        <v>0</v>
      </c>
      <c r="E73" s="13">
        <f t="shared" si="7"/>
        <v>0</v>
      </c>
      <c r="F73" s="13">
        <f t="shared" si="7"/>
        <v>0</v>
      </c>
      <c r="G73" s="13">
        <f t="shared" si="7"/>
        <v>0</v>
      </c>
      <c r="H73" s="13">
        <f t="shared" si="7"/>
        <v>0</v>
      </c>
      <c r="I73" s="13">
        <f t="shared" si="7"/>
        <v>0</v>
      </c>
      <c r="J73" s="13">
        <f t="shared" si="7"/>
        <v>0</v>
      </c>
      <c r="K73" s="13">
        <f t="shared" si="7"/>
        <v>0</v>
      </c>
      <c r="L73" s="13">
        <f t="shared" si="7"/>
        <v>0</v>
      </c>
      <c r="M73" s="13">
        <f t="shared" si="7"/>
        <v>0</v>
      </c>
      <c r="N73" s="13">
        <f t="shared" si="7"/>
        <v>0</v>
      </c>
      <c r="O73" s="13">
        <f t="shared" si="7"/>
        <v>0</v>
      </c>
      <c r="P73" s="13">
        <f t="shared" si="7"/>
        <v>0</v>
      </c>
      <c r="Q73" s="13">
        <f t="shared" si="7"/>
        <v>0</v>
      </c>
      <c r="R73" s="13">
        <f t="shared" si="7"/>
        <v>0</v>
      </c>
      <c r="S73" s="13">
        <f t="shared" si="7"/>
        <v>0</v>
      </c>
      <c r="T73" s="13">
        <f t="shared" si="7"/>
        <v>0</v>
      </c>
      <c r="U73" s="13">
        <f t="shared" si="7"/>
        <v>0</v>
      </c>
      <c r="V73" s="13">
        <f t="shared" si="7"/>
        <v>0</v>
      </c>
      <c r="W73" s="13">
        <f t="shared" si="7"/>
        <v>0</v>
      </c>
      <c r="X73" s="13">
        <f t="shared" si="7"/>
        <v>0</v>
      </c>
      <c r="Y73" s="13">
        <f t="shared" si="7"/>
        <v>0</v>
      </c>
      <c r="Z73" s="13">
        <f t="shared" si="7"/>
        <v>0</v>
      </c>
      <c r="AA73" s="13">
        <f t="shared" si="7"/>
        <v>0</v>
      </c>
      <c r="AB73" s="13">
        <f t="shared" si="7"/>
        <v>0</v>
      </c>
      <c r="AC73" s="13">
        <f t="shared" si="7"/>
        <v>0</v>
      </c>
      <c r="AD73" s="13">
        <f t="shared" si="7"/>
        <v>0</v>
      </c>
      <c r="AE73" s="13">
        <f t="shared" si="7"/>
        <v>0</v>
      </c>
      <c r="AF73" s="13">
        <f t="shared" si="7"/>
        <v>0</v>
      </c>
      <c r="AG73" s="13">
        <f t="shared" si="7"/>
        <v>0</v>
      </c>
      <c r="AH73" s="13">
        <f t="shared" si="7"/>
        <v>0</v>
      </c>
      <c r="AI73" s="13">
        <f t="shared" si="7"/>
        <v>0</v>
      </c>
      <c r="AJ73" s="13">
        <f t="shared" si="7"/>
        <v>0</v>
      </c>
      <c r="AK73" s="13">
        <f t="shared" si="7"/>
        <v>0</v>
      </c>
      <c r="AL73" s="13">
        <f t="shared" si="7"/>
        <v>0</v>
      </c>
      <c r="AM73" s="13">
        <f t="shared" si="7"/>
        <v>0</v>
      </c>
      <c r="AN73" s="13">
        <f t="shared" si="7"/>
        <v>0</v>
      </c>
      <c r="AO73" s="13">
        <f t="shared" si="7"/>
        <v>0</v>
      </c>
      <c r="AP73" s="13">
        <f t="shared" si="7"/>
        <v>0</v>
      </c>
      <c r="AQ73" s="13">
        <f t="shared" si="7"/>
        <v>0</v>
      </c>
      <c r="AR73" s="13">
        <f t="shared" si="7"/>
        <v>0</v>
      </c>
      <c r="AS73" s="13">
        <f t="shared" si="7"/>
        <v>0</v>
      </c>
      <c r="AT73" s="13">
        <f t="shared" si="7"/>
        <v>0</v>
      </c>
      <c r="AU73" s="13">
        <f t="shared" si="7"/>
        <v>0</v>
      </c>
      <c r="AV73" s="13">
        <f t="shared" si="7"/>
        <v>0</v>
      </c>
      <c r="AW73" s="13">
        <f t="shared" si="7"/>
        <v>0</v>
      </c>
      <c r="AX73" s="13">
        <f t="shared" si="7"/>
        <v>0</v>
      </c>
      <c r="AY73" s="13">
        <f t="shared" si="7"/>
        <v>0</v>
      </c>
    </row>
    <row r="75" spans="1:51" ht="21" hidden="1" thickTop="1" thickBot="1">
      <c r="A75" s="3" t="s">
        <v>116</v>
      </c>
      <c r="B75" s="50" t="s">
        <v>117</v>
      </c>
      <c r="C75" s="51" t="s">
        <v>118</v>
      </c>
    </row>
    <row r="76" spans="1:51" ht="14.25" hidden="1" customHeight="1" thickTop="1" thickBot="1">
      <c r="A76" s="33" t="s">
        <v>119</v>
      </c>
      <c r="B76" s="52"/>
    </row>
    <row r="77" spans="1:51" ht="14.45" hidden="1" customHeight="1" thickTop="1">
      <c r="A77" s="34" t="s">
        <v>120</v>
      </c>
      <c r="B77" s="15">
        <f t="shared" ref="B77:AY77" si="8">SUM(B42:B45)</f>
        <v>0</v>
      </c>
      <c r="C77" s="15">
        <f t="shared" si="8"/>
        <v>0</v>
      </c>
      <c r="D77" s="15">
        <f t="shared" si="8"/>
        <v>0</v>
      </c>
      <c r="E77" s="15">
        <f t="shared" si="8"/>
        <v>0</v>
      </c>
      <c r="F77" s="15">
        <f t="shared" si="8"/>
        <v>0</v>
      </c>
      <c r="G77" s="15">
        <f t="shared" si="8"/>
        <v>0</v>
      </c>
      <c r="H77" s="15">
        <f t="shared" si="8"/>
        <v>0</v>
      </c>
      <c r="I77" s="15">
        <f t="shared" si="8"/>
        <v>0</v>
      </c>
      <c r="J77" s="15">
        <f t="shared" si="8"/>
        <v>0</v>
      </c>
      <c r="K77" s="15">
        <f t="shared" si="8"/>
        <v>0</v>
      </c>
      <c r="L77" s="15">
        <f t="shared" si="8"/>
        <v>0</v>
      </c>
      <c r="M77" s="15">
        <f t="shared" si="8"/>
        <v>0</v>
      </c>
      <c r="N77" s="15">
        <f t="shared" si="8"/>
        <v>0</v>
      </c>
      <c r="O77" s="15">
        <f t="shared" si="8"/>
        <v>0</v>
      </c>
      <c r="P77" s="15">
        <f t="shared" si="8"/>
        <v>0</v>
      </c>
      <c r="Q77" s="15">
        <f t="shared" si="8"/>
        <v>0</v>
      </c>
      <c r="R77" s="15">
        <f t="shared" si="8"/>
        <v>0</v>
      </c>
      <c r="S77" s="15">
        <f t="shared" si="8"/>
        <v>0</v>
      </c>
      <c r="T77" s="15">
        <f t="shared" si="8"/>
        <v>0</v>
      </c>
      <c r="U77" s="15">
        <f t="shared" si="8"/>
        <v>0</v>
      </c>
      <c r="V77" s="15">
        <f t="shared" si="8"/>
        <v>0</v>
      </c>
      <c r="W77" s="15">
        <f t="shared" si="8"/>
        <v>0</v>
      </c>
      <c r="X77" s="15">
        <f t="shared" si="8"/>
        <v>0</v>
      </c>
      <c r="Y77" s="15">
        <f t="shared" si="8"/>
        <v>0</v>
      </c>
      <c r="Z77" s="15">
        <f t="shared" si="8"/>
        <v>0</v>
      </c>
      <c r="AA77" s="15">
        <f t="shared" si="8"/>
        <v>0</v>
      </c>
      <c r="AB77" s="15">
        <f t="shared" si="8"/>
        <v>0</v>
      </c>
      <c r="AC77" s="15">
        <f t="shared" si="8"/>
        <v>0</v>
      </c>
      <c r="AD77" s="15">
        <f t="shared" si="8"/>
        <v>0</v>
      </c>
      <c r="AE77" s="15">
        <f t="shared" si="8"/>
        <v>0</v>
      </c>
      <c r="AF77" s="15">
        <f t="shared" si="8"/>
        <v>0</v>
      </c>
      <c r="AG77" s="15">
        <f t="shared" si="8"/>
        <v>0</v>
      </c>
      <c r="AH77" s="15">
        <f t="shared" si="8"/>
        <v>0</v>
      </c>
      <c r="AI77" s="15">
        <f t="shared" si="8"/>
        <v>0</v>
      </c>
      <c r="AJ77" s="15">
        <f t="shared" si="8"/>
        <v>0</v>
      </c>
      <c r="AK77" s="15">
        <f t="shared" si="8"/>
        <v>0</v>
      </c>
      <c r="AL77" s="15">
        <f t="shared" si="8"/>
        <v>0</v>
      </c>
      <c r="AM77" s="15">
        <f t="shared" si="8"/>
        <v>0</v>
      </c>
      <c r="AN77" s="15">
        <f t="shared" si="8"/>
        <v>0</v>
      </c>
      <c r="AO77" s="15">
        <f t="shared" si="8"/>
        <v>0</v>
      </c>
      <c r="AP77" s="15">
        <f t="shared" si="8"/>
        <v>0</v>
      </c>
      <c r="AQ77" s="15">
        <f t="shared" si="8"/>
        <v>0</v>
      </c>
      <c r="AR77" s="15">
        <f t="shared" si="8"/>
        <v>0</v>
      </c>
      <c r="AS77" s="15">
        <f t="shared" si="8"/>
        <v>0</v>
      </c>
      <c r="AT77" s="15">
        <f t="shared" si="8"/>
        <v>0</v>
      </c>
      <c r="AU77" s="15">
        <f t="shared" si="8"/>
        <v>0</v>
      </c>
      <c r="AV77" s="15">
        <f t="shared" si="8"/>
        <v>0</v>
      </c>
      <c r="AW77" s="15">
        <f t="shared" si="8"/>
        <v>0</v>
      </c>
      <c r="AX77" s="15">
        <f t="shared" si="8"/>
        <v>0</v>
      </c>
      <c r="AY77" s="15">
        <f t="shared" si="8"/>
        <v>0</v>
      </c>
    </row>
    <row r="78" spans="1:51" ht="14.45" hidden="1" customHeight="1">
      <c r="A78" s="34" t="s">
        <v>121</v>
      </c>
      <c r="B78" s="15">
        <f t="shared" ref="B78:AY78" si="9">IF(B77&gt;B38,B38,B77)</f>
        <v>0</v>
      </c>
      <c r="C78" s="15">
        <f t="shared" si="9"/>
        <v>0</v>
      </c>
      <c r="D78" s="15">
        <f t="shared" si="9"/>
        <v>0</v>
      </c>
      <c r="E78" s="15">
        <f t="shared" si="9"/>
        <v>0</v>
      </c>
      <c r="F78" s="15">
        <f t="shared" si="9"/>
        <v>0</v>
      </c>
      <c r="G78" s="15">
        <f t="shared" si="9"/>
        <v>0</v>
      </c>
      <c r="H78" s="15">
        <f t="shared" si="9"/>
        <v>0</v>
      </c>
      <c r="I78" s="15">
        <f t="shared" si="9"/>
        <v>0</v>
      </c>
      <c r="J78" s="15">
        <f t="shared" si="9"/>
        <v>0</v>
      </c>
      <c r="K78" s="15">
        <f t="shared" si="9"/>
        <v>0</v>
      </c>
      <c r="L78" s="15">
        <f t="shared" si="9"/>
        <v>0</v>
      </c>
      <c r="M78" s="15">
        <f t="shared" si="9"/>
        <v>0</v>
      </c>
      <c r="N78" s="15">
        <f t="shared" si="9"/>
        <v>0</v>
      </c>
      <c r="O78" s="15">
        <f t="shared" si="9"/>
        <v>0</v>
      </c>
      <c r="P78" s="15">
        <f t="shared" si="9"/>
        <v>0</v>
      </c>
      <c r="Q78" s="15">
        <f t="shared" si="9"/>
        <v>0</v>
      </c>
      <c r="R78" s="15">
        <f t="shared" si="9"/>
        <v>0</v>
      </c>
      <c r="S78" s="15">
        <f t="shared" si="9"/>
        <v>0</v>
      </c>
      <c r="T78" s="15">
        <f t="shared" si="9"/>
        <v>0</v>
      </c>
      <c r="U78" s="15">
        <f t="shared" si="9"/>
        <v>0</v>
      </c>
      <c r="V78" s="15">
        <f t="shared" si="9"/>
        <v>0</v>
      </c>
      <c r="W78" s="15">
        <f t="shared" si="9"/>
        <v>0</v>
      </c>
      <c r="X78" s="15">
        <f t="shared" si="9"/>
        <v>0</v>
      </c>
      <c r="Y78" s="15">
        <f t="shared" si="9"/>
        <v>0</v>
      </c>
      <c r="Z78" s="15">
        <f t="shared" si="9"/>
        <v>0</v>
      </c>
      <c r="AA78" s="15">
        <f t="shared" si="9"/>
        <v>0</v>
      </c>
      <c r="AB78" s="15">
        <f t="shared" si="9"/>
        <v>0</v>
      </c>
      <c r="AC78" s="15">
        <f t="shared" si="9"/>
        <v>0</v>
      </c>
      <c r="AD78" s="15">
        <f t="shared" si="9"/>
        <v>0</v>
      </c>
      <c r="AE78" s="15">
        <f t="shared" si="9"/>
        <v>0</v>
      </c>
      <c r="AF78" s="15">
        <f t="shared" si="9"/>
        <v>0</v>
      </c>
      <c r="AG78" s="15">
        <f t="shared" si="9"/>
        <v>0</v>
      </c>
      <c r="AH78" s="15">
        <f t="shared" si="9"/>
        <v>0</v>
      </c>
      <c r="AI78" s="15">
        <f t="shared" si="9"/>
        <v>0</v>
      </c>
      <c r="AJ78" s="15">
        <f t="shared" si="9"/>
        <v>0</v>
      </c>
      <c r="AK78" s="15">
        <f t="shared" si="9"/>
        <v>0</v>
      </c>
      <c r="AL78" s="15">
        <f t="shared" si="9"/>
        <v>0</v>
      </c>
      <c r="AM78" s="15">
        <f t="shared" si="9"/>
        <v>0</v>
      </c>
      <c r="AN78" s="15">
        <f t="shared" si="9"/>
        <v>0</v>
      </c>
      <c r="AO78" s="15">
        <f t="shared" si="9"/>
        <v>0</v>
      </c>
      <c r="AP78" s="15">
        <f t="shared" si="9"/>
        <v>0</v>
      </c>
      <c r="AQ78" s="15">
        <f t="shared" si="9"/>
        <v>0</v>
      </c>
      <c r="AR78" s="15">
        <f t="shared" si="9"/>
        <v>0</v>
      </c>
      <c r="AS78" s="15">
        <f t="shared" si="9"/>
        <v>0</v>
      </c>
      <c r="AT78" s="15">
        <f t="shared" si="9"/>
        <v>0</v>
      </c>
      <c r="AU78" s="15">
        <f t="shared" si="9"/>
        <v>0</v>
      </c>
      <c r="AV78" s="15">
        <f t="shared" si="9"/>
        <v>0</v>
      </c>
      <c r="AW78" s="15">
        <f t="shared" si="9"/>
        <v>0</v>
      </c>
      <c r="AX78" s="15">
        <f t="shared" si="9"/>
        <v>0</v>
      </c>
      <c r="AY78" s="15">
        <f t="shared" si="9"/>
        <v>0</v>
      </c>
    </row>
    <row r="79" spans="1:51" ht="14.45" hidden="1" customHeight="1">
      <c r="A79" s="34" t="s">
        <v>122</v>
      </c>
      <c r="B79" s="15">
        <f t="shared" ref="B79:AY79" si="10">IF(B77&lt;B38,B77*0.2,B78*0.2)</f>
        <v>0</v>
      </c>
      <c r="C79" s="15">
        <f t="shared" si="10"/>
        <v>0</v>
      </c>
      <c r="D79" s="15">
        <f t="shared" si="10"/>
        <v>0</v>
      </c>
      <c r="E79" s="15">
        <f t="shared" si="10"/>
        <v>0</v>
      </c>
      <c r="F79" s="15">
        <f t="shared" si="10"/>
        <v>0</v>
      </c>
      <c r="G79" s="15">
        <f t="shared" si="10"/>
        <v>0</v>
      </c>
      <c r="H79" s="15">
        <f t="shared" si="10"/>
        <v>0</v>
      </c>
      <c r="I79" s="15">
        <f t="shared" si="10"/>
        <v>0</v>
      </c>
      <c r="J79" s="15">
        <f t="shared" si="10"/>
        <v>0</v>
      </c>
      <c r="K79" s="15">
        <f t="shared" si="10"/>
        <v>0</v>
      </c>
      <c r="L79" s="15">
        <f t="shared" si="10"/>
        <v>0</v>
      </c>
      <c r="M79" s="15">
        <f t="shared" si="10"/>
        <v>0</v>
      </c>
      <c r="N79" s="15">
        <f t="shared" si="10"/>
        <v>0</v>
      </c>
      <c r="O79" s="15">
        <f t="shared" si="10"/>
        <v>0</v>
      </c>
      <c r="P79" s="15">
        <f t="shared" si="10"/>
        <v>0</v>
      </c>
      <c r="Q79" s="15">
        <f t="shared" si="10"/>
        <v>0</v>
      </c>
      <c r="R79" s="15">
        <f t="shared" si="10"/>
        <v>0</v>
      </c>
      <c r="S79" s="15">
        <f t="shared" si="10"/>
        <v>0</v>
      </c>
      <c r="T79" s="15">
        <f t="shared" si="10"/>
        <v>0</v>
      </c>
      <c r="U79" s="15">
        <f t="shared" si="10"/>
        <v>0</v>
      </c>
      <c r="V79" s="15">
        <f t="shared" si="10"/>
        <v>0</v>
      </c>
      <c r="W79" s="15">
        <f t="shared" si="10"/>
        <v>0</v>
      </c>
      <c r="X79" s="15">
        <f t="shared" si="10"/>
        <v>0</v>
      </c>
      <c r="Y79" s="15">
        <f t="shared" si="10"/>
        <v>0</v>
      </c>
      <c r="Z79" s="15">
        <f t="shared" si="10"/>
        <v>0</v>
      </c>
      <c r="AA79" s="15">
        <f t="shared" si="10"/>
        <v>0</v>
      </c>
      <c r="AB79" s="15">
        <f t="shared" si="10"/>
        <v>0</v>
      </c>
      <c r="AC79" s="15">
        <f t="shared" si="10"/>
        <v>0</v>
      </c>
      <c r="AD79" s="15">
        <f t="shared" si="10"/>
        <v>0</v>
      </c>
      <c r="AE79" s="15">
        <f t="shared" si="10"/>
        <v>0</v>
      </c>
      <c r="AF79" s="15">
        <f t="shared" si="10"/>
        <v>0</v>
      </c>
      <c r="AG79" s="15">
        <f t="shared" si="10"/>
        <v>0</v>
      </c>
      <c r="AH79" s="15">
        <f t="shared" si="10"/>
        <v>0</v>
      </c>
      <c r="AI79" s="15">
        <f t="shared" si="10"/>
        <v>0</v>
      </c>
      <c r="AJ79" s="15">
        <f t="shared" si="10"/>
        <v>0</v>
      </c>
      <c r="AK79" s="15">
        <f t="shared" si="10"/>
        <v>0</v>
      </c>
      <c r="AL79" s="15">
        <f t="shared" si="10"/>
        <v>0</v>
      </c>
      <c r="AM79" s="15">
        <f t="shared" si="10"/>
        <v>0</v>
      </c>
      <c r="AN79" s="15">
        <f t="shared" si="10"/>
        <v>0</v>
      </c>
      <c r="AO79" s="15">
        <f t="shared" si="10"/>
        <v>0</v>
      </c>
      <c r="AP79" s="15">
        <f t="shared" si="10"/>
        <v>0</v>
      </c>
      <c r="AQ79" s="15">
        <f t="shared" si="10"/>
        <v>0</v>
      </c>
      <c r="AR79" s="15">
        <f t="shared" si="10"/>
        <v>0</v>
      </c>
      <c r="AS79" s="15">
        <f t="shared" si="10"/>
        <v>0</v>
      </c>
      <c r="AT79" s="15">
        <f t="shared" si="10"/>
        <v>0</v>
      </c>
      <c r="AU79" s="15">
        <f t="shared" si="10"/>
        <v>0</v>
      </c>
      <c r="AV79" s="15">
        <f t="shared" si="10"/>
        <v>0</v>
      </c>
      <c r="AW79" s="15">
        <f t="shared" si="10"/>
        <v>0</v>
      </c>
      <c r="AX79" s="15">
        <f t="shared" si="10"/>
        <v>0</v>
      </c>
      <c r="AY79" s="15">
        <f t="shared" si="10"/>
        <v>0</v>
      </c>
    </row>
    <row r="80" spans="1:51" ht="14.45" hidden="1" customHeight="1">
      <c r="A80" s="34" t="s">
        <v>123</v>
      </c>
      <c r="B80" s="15" t="str">
        <f>IF(B31=0,"0.00  ",IF(B79&gt;B31,B31,B79))</f>
        <v xml:space="preserve">0.00  </v>
      </c>
      <c r="C80" s="15" t="str">
        <f t="shared" ref="C80:AY80" si="11">IF(C31=0,"0.00  ",IF(C79&gt;C31,C31,C79))</f>
        <v xml:space="preserve">0.00  </v>
      </c>
      <c r="D80" s="15" t="str">
        <f t="shared" si="11"/>
        <v xml:space="preserve">0.00  </v>
      </c>
      <c r="E80" s="15" t="str">
        <f t="shared" si="11"/>
        <v xml:space="preserve">0.00  </v>
      </c>
      <c r="F80" s="15" t="str">
        <f t="shared" si="11"/>
        <v xml:space="preserve">0.00  </v>
      </c>
      <c r="G80" s="15" t="str">
        <f t="shared" si="11"/>
        <v xml:space="preserve">0.00  </v>
      </c>
      <c r="H80" s="15" t="str">
        <f t="shared" si="11"/>
        <v xml:space="preserve">0.00  </v>
      </c>
      <c r="I80" s="15" t="str">
        <f t="shared" si="11"/>
        <v xml:space="preserve">0.00  </v>
      </c>
      <c r="J80" s="15" t="str">
        <f t="shared" si="11"/>
        <v xml:space="preserve">0.00  </v>
      </c>
      <c r="K80" s="15" t="str">
        <f t="shared" si="11"/>
        <v xml:space="preserve">0.00  </v>
      </c>
      <c r="L80" s="15" t="str">
        <f t="shared" si="11"/>
        <v xml:space="preserve">0.00  </v>
      </c>
      <c r="M80" s="15" t="str">
        <f t="shared" si="11"/>
        <v xml:space="preserve">0.00  </v>
      </c>
      <c r="N80" s="15" t="str">
        <f t="shared" si="11"/>
        <v xml:space="preserve">0.00  </v>
      </c>
      <c r="O80" s="15" t="str">
        <f t="shared" si="11"/>
        <v xml:space="preserve">0.00  </v>
      </c>
      <c r="P80" s="15" t="str">
        <f t="shared" si="11"/>
        <v xml:space="preserve">0.00  </v>
      </c>
      <c r="Q80" s="15" t="str">
        <f t="shared" si="11"/>
        <v xml:space="preserve">0.00  </v>
      </c>
      <c r="R80" s="15" t="str">
        <f t="shared" si="11"/>
        <v xml:space="preserve">0.00  </v>
      </c>
      <c r="S80" s="15" t="str">
        <f t="shared" si="11"/>
        <v xml:space="preserve">0.00  </v>
      </c>
      <c r="T80" s="15" t="str">
        <f t="shared" si="11"/>
        <v xml:space="preserve">0.00  </v>
      </c>
      <c r="U80" s="15" t="str">
        <f t="shared" si="11"/>
        <v xml:space="preserve">0.00  </v>
      </c>
      <c r="V80" s="15" t="str">
        <f t="shared" si="11"/>
        <v xml:space="preserve">0.00  </v>
      </c>
      <c r="W80" s="15" t="str">
        <f t="shared" si="11"/>
        <v xml:space="preserve">0.00  </v>
      </c>
      <c r="X80" s="15" t="str">
        <f t="shared" si="11"/>
        <v xml:space="preserve">0.00  </v>
      </c>
      <c r="Y80" s="15" t="str">
        <f t="shared" si="11"/>
        <v xml:space="preserve">0.00  </v>
      </c>
      <c r="Z80" s="15" t="str">
        <f t="shared" si="11"/>
        <v xml:space="preserve">0.00  </v>
      </c>
      <c r="AA80" s="15" t="str">
        <f t="shared" si="11"/>
        <v xml:space="preserve">0.00  </v>
      </c>
      <c r="AB80" s="15" t="str">
        <f t="shared" si="11"/>
        <v xml:space="preserve">0.00  </v>
      </c>
      <c r="AC80" s="15" t="str">
        <f t="shared" si="11"/>
        <v xml:space="preserve">0.00  </v>
      </c>
      <c r="AD80" s="15" t="str">
        <f t="shared" si="11"/>
        <v xml:space="preserve">0.00  </v>
      </c>
      <c r="AE80" s="15" t="str">
        <f t="shared" si="11"/>
        <v xml:space="preserve">0.00  </v>
      </c>
      <c r="AF80" s="15" t="str">
        <f t="shared" si="11"/>
        <v xml:space="preserve">0.00  </v>
      </c>
      <c r="AG80" s="15" t="str">
        <f t="shared" si="11"/>
        <v xml:space="preserve">0.00  </v>
      </c>
      <c r="AH80" s="15" t="str">
        <f t="shared" si="11"/>
        <v xml:space="preserve">0.00  </v>
      </c>
      <c r="AI80" s="15" t="str">
        <f t="shared" si="11"/>
        <v xml:space="preserve">0.00  </v>
      </c>
      <c r="AJ80" s="15" t="str">
        <f t="shared" si="11"/>
        <v xml:space="preserve">0.00  </v>
      </c>
      <c r="AK80" s="15" t="str">
        <f t="shared" si="11"/>
        <v xml:space="preserve">0.00  </v>
      </c>
      <c r="AL80" s="15" t="str">
        <f t="shared" si="11"/>
        <v xml:space="preserve">0.00  </v>
      </c>
      <c r="AM80" s="15" t="str">
        <f t="shared" si="11"/>
        <v xml:space="preserve">0.00  </v>
      </c>
      <c r="AN80" s="15" t="str">
        <f t="shared" si="11"/>
        <v xml:space="preserve">0.00  </v>
      </c>
      <c r="AO80" s="15" t="str">
        <f t="shared" si="11"/>
        <v xml:space="preserve">0.00  </v>
      </c>
      <c r="AP80" s="15" t="str">
        <f t="shared" si="11"/>
        <v xml:space="preserve">0.00  </v>
      </c>
      <c r="AQ80" s="15" t="str">
        <f t="shared" si="11"/>
        <v xml:space="preserve">0.00  </v>
      </c>
      <c r="AR80" s="15" t="str">
        <f t="shared" si="11"/>
        <v xml:space="preserve">0.00  </v>
      </c>
      <c r="AS80" s="15" t="str">
        <f t="shared" si="11"/>
        <v xml:space="preserve">0.00  </v>
      </c>
      <c r="AT80" s="15" t="str">
        <f t="shared" si="11"/>
        <v xml:space="preserve">0.00  </v>
      </c>
      <c r="AU80" s="15" t="str">
        <f t="shared" si="11"/>
        <v xml:space="preserve">0.00  </v>
      </c>
      <c r="AV80" s="15" t="str">
        <f t="shared" si="11"/>
        <v xml:space="preserve">0.00  </v>
      </c>
      <c r="AW80" s="15" t="str">
        <f t="shared" si="11"/>
        <v xml:space="preserve">0.00  </v>
      </c>
      <c r="AX80" s="15" t="str">
        <f t="shared" si="11"/>
        <v xml:space="preserve">0.00  </v>
      </c>
      <c r="AY80" s="15" t="str">
        <f t="shared" si="11"/>
        <v xml:space="preserve">0.00  </v>
      </c>
    </row>
    <row r="81" spans="1:51" ht="14.45" hidden="1" customHeight="1">
      <c r="A81" s="34" t="s">
        <v>124</v>
      </c>
      <c r="B81" s="15">
        <f>IF(B80&lt;=B79,B79-B80,B79)</f>
        <v>0</v>
      </c>
      <c r="C81" s="15">
        <f t="shared" ref="C81:AY81" si="12">IF(C80&lt;=C79,C79-C80,C79)</f>
        <v>0</v>
      </c>
      <c r="D81" s="15">
        <f t="shared" si="12"/>
        <v>0</v>
      </c>
      <c r="E81" s="15">
        <f t="shared" si="12"/>
        <v>0</v>
      </c>
      <c r="F81" s="15">
        <f t="shared" si="12"/>
        <v>0</v>
      </c>
      <c r="G81" s="15">
        <f t="shared" si="12"/>
        <v>0</v>
      </c>
      <c r="H81" s="15">
        <f t="shared" si="12"/>
        <v>0</v>
      </c>
      <c r="I81" s="15">
        <f t="shared" si="12"/>
        <v>0</v>
      </c>
      <c r="J81" s="15">
        <f t="shared" si="12"/>
        <v>0</v>
      </c>
      <c r="K81" s="15">
        <f t="shared" si="12"/>
        <v>0</v>
      </c>
      <c r="L81" s="15">
        <f t="shared" si="12"/>
        <v>0</v>
      </c>
      <c r="M81" s="15">
        <f t="shared" si="12"/>
        <v>0</v>
      </c>
      <c r="N81" s="15">
        <f t="shared" si="12"/>
        <v>0</v>
      </c>
      <c r="O81" s="15">
        <f t="shared" si="12"/>
        <v>0</v>
      </c>
      <c r="P81" s="15">
        <f t="shared" si="12"/>
        <v>0</v>
      </c>
      <c r="Q81" s="15">
        <f t="shared" si="12"/>
        <v>0</v>
      </c>
      <c r="R81" s="15">
        <f t="shared" si="12"/>
        <v>0</v>
      </c>
      <c r="S81" s="15">
        <f t="shared" si="12"/>
        <v>0</v>
      </c>
      <c r="T81" s="15">
        <f t="shared" si="12"/>
        <v>0</v>
      </c>
      <c r="U81" s="15">
        <f t="shared" si="12"/>
        <v>0</v>
      </c>
      <c r="V81" s="15">
        <f t="shared" si="12"/>
        <v>0</v>
      </c>
      <c r="W81" s="15">
        <f t="shared" si="12"/>
        <v>0</v>
      </c>
      <c r="X81" s="15">
        <f t="shared" si="12"/>
        <v>0</v>
      </c>
      <c r="Y81" s="15">
        <f t="shared" si="12"/>
        <v>0</v>
      </c>
      <c r="Z81" s="15">
        <f t="shared" si="12"/>
        <v>0</v>
      </c>
      <c r="AA81" s="15">
        <f t="shared" si="12"/>
        <v>0</v>
      </c>
      <c r="AB81" s="15">
        <f t="shared" si="12"/>
        <v>0</v>
      </c>
      <c r="AC81" s="15">
        <f t="shared" si="12"/>
        <v>0</v>
      </c>
      <c r="AD81" s="15">
        <f t="shared" si="12"/>
        <v>0</v>
      </c>
      <c r="AE81" s="15">
        <f t="shared" si="12"/>
        <v>0</v>
      </c>
      <c r="AF81" s="15">
        <f t="shared" si="12"/>
        <v>0</v>
      </c>
      <c r="AG81" s="15">
        <f t="shared" si="12"/>
        <v>0</v>
      </c>
      <c r="AH81" s="15">
        <f t="shared" si="12"/>
        <v>0</v>
      </c>
      <c r="AI81" s="15">
        <f t="shared" si="12"/>
        <v>0</v>
      </c>
      <c r="AJ81" s="15">
        <f t="shared" si="12"/>
        <v>0</v>
      </c>
      <c r="AK81" s="15">
        <f t="shared" si="12"/>
        <v>0</v>
      </c>
      <c r="AL81" s="15">
        <f t="shared" si="12"/>
        <v>0</v>
      </c>
      <c r="AM81" s="15">
        <f t="shared" si="12"/>
        <v>0</v>
      </c>
      <c r="AN81" s="15">
        <f t="shared" si="12"/>
        <v>0</v>
      </c>
      <c r="AO81" s="15">
        <f t="shared" si="12"/>
        <v>0</v>
      </c>
      <c r="AP81" s="15">
        <f t="shared" si="12"/>
        <v>0</v>
      </c>
      <c r="AQ81" s="15">
        <f t="shared" si="12"/>
        <v>0</v>
      </c>
      <c r="AR81" s="15">
        <f t="shared" si="12"/>
        <v>0</v>
      </c>
      <c r="AS81" s="15">
        <f t="shared" si="12"/>
        <v>0</v>
      </c>
      <c r="AT81" s="15">
        <f t="shared" si="12"/>
        <v>0</v>
      </c>
      <c r="AU81" s="15">
        <f t="shared" si="12"/>
        <v>0</v>
      </c>
      <c r="AV81" s="15">
        <f t="shared" si="12"/>
        <v>0</v>
      </c>
      <c r="AW81" s="15">
        <f t="shared" si="12"/>
        <v>0</v>
      </c>
      <c r="AX81" s="15">
        <f t="shared" si="12"/>
        <v>0</v>
      </c>
      <c r="AY81" s="15">
        <f t="shared" si="12"/>
        <v>0</v>
      </c>
    </row>
    <row r="82" spans="1:51" ht="14.45" hidden="1" customHeight="1">
      <c r="A82" s="34" t="s">
        <v>125</v>
      </c>
      <c r="B82" s="15">
        <f>IF(B77-B81&gt;=B78,B78,B78-B81)</f>
        <v>0</v>
      </c>
      <c r="C82" s="15">
        <f t="shared" ref="C82:AY82" si="13">IF(C77-C81&gt;=C78,C78,C78-C81)</f>
        <v>0</v>
      </c>
      <c r="D82" s="15">
        <f t="shared" si="13"/>
        <v>0</v>
      </c>
      <c r="E82" s="15">
        <f t="shared" si="13"/>
        <v>0</v>
      </c>
      <c r="F82" s="15">
        <f t="shared" si="13"/>
        <v>0</v>
      </c>
      <c r="G82" s="15">
        <f t="shared" si="13"/>
        <v>0</v>
      </c>
      <c r="H82" s="15">
        <f t="shared" si="13"/>
        <v>0</v>
      </c>
      <c r="I82" s="15">
        <f t="shared" si="13"/>
        <v>0</v>
      </c>
      <c r="J82" s="15">
        <f t="shared" si="13"/>
        <v>0</v>
      </c>
      <c r="K82" s="15">
        <f t="shared" si="13"/>
        <v>0</v>
      </c>
      <c r="L82" s="15">
        <f t="shared" si="13"/>
        <v>0</v>
      </c>
      <c r="M82" s="15">
        <f t="shared" si="13"/>
        <v>0</v>
      </c>
      <c r="N82" s="15">
        <f t="shared" si="13"/>
        <v>0</v>
      </c>
      <c r="O82" s="15">
        <f t="shared" si="13"/>
        <v>0</v>
      </c>
      <c r="P82" s="15">
        <f t="shared" si="13"/>
        <v>0</v>
      </c>
      <c r="Q82" s="15">
        <f t="shared" si="13"/>
        <v>0</v>
      </c>
      <c r="R82" s="15">
        <f t="shared" si="13"/>
        <v>0</v>
      </c>
      <c r="S82" s="15">
        <f t="shared" si="13"/>
        <v>0</v>
      </c>
      <c r="T82" s="15">
        <f t="shared" si="13"/>
        <v>0</v>
      </c>
      <c r="U82" s="15">
        <f t="shared" si="13"/>
        <v>0</v>
      </c>
      <c r="V82" s="15">
        <f t="shared" si="13"/>
        <v>0</v>
      </c>
      <c r="W82" s="15">
        <f t="shared" si="13"/>
        <v>0</v>
      </c>
      <c r="X82" s="15">
        <f t="shared" si="13"/>
        <v>0</v>
      </c>
      <c r="Y82" s="15">
        <f t="shared" si="13"/>
        <v>0</v>
      </c>
      <c r="Z82" s="15">
        <f t="shared" si="13"/>
        <v>0</v>
      </c>
      <c r="AA82" s="15">
        <f t="shared" si="13"/>
        <v>0</v>
      </c>
      <c r="AB82" s="15">
        <f t="shared" si="13"/>
        <v>0</v>
      </c>
      <c r="AC82" s="15">
        <f t="shared" si="13"/>
        <v>0</v>
      </c>
      <c r="AD82" s="15">
        <f t="shared" si="13"/>
        <v>0</v>
      </c>
      <c r="AE82" s="15">
        <f t="shared" si="13"/>
        <v>0</v>
      </c>
      <c r="AF82" s="15">
        <f t="shared" si="13"/>
        <v>0</v>
      </c>
      <c r="AG82" s="15">
        <f t="shared" si="13"/>
        <v>0</v>
      </c>
      <c r="AH82" s="15">
        <f t="shared" si="13"/>
        <v>0</v>
      </c>
      <c r="AI82" s="15">
        <f t="shared" si="13"/>
        <v>0</v>
      </c>
      <c r="AJ82" s="15">
        <f t="shared" si="13"/>
        <v>0</v>
      </c>
      <c r="AK82" s="15">
        <f t="shared" si="13"/>
        <v>0</v>
      </c>
      <c r="AL82" s="15">
        <f t="shared" si="13"/>
        <v>0</v>
      </c>
      <c r="AM82" s="15">
        <f t="shared" si="13"/>
        <v>0</v>
      </c>
      <c r="AN82" s="15">
        <f t="shared" si="13"/>
        <v>0</v>
      </c>
      <c r="AO82" s="15">
        <f t="shared" si="13"/>
        <v>0</v>
      </c>
      <c r="AP82" s="15">
        <f t="shared" si="13"/>
        <v>0</v>
      </c>
      <c r="AQ82" s="15">
        <f t="shared" si="13"/>
        <v>0</v>
      </c>
      <c r="AR82" s="15">
        <f t="shared" si="13"/>
        <v>0</v>
      </c>
      <c r="AS82" s="15">
        <f t="shared" si="13"/>
        <v>0</v>
      </c>
      <c r="AT82" s="15">
        <f t="shared" si="13"/>
        <v>0</v>
      </c>
      <c r="AU82" s="15">
        <f t="shared" si="13"/>
        <v>0</v>
      </c>
      <c r="AV82" s="15">
        <f t="shared" si="13"/>
        <v>0</v>
      </c>
      <c r="AW82" s="15">
        <f t="shared" si="13"/>
        <v>0</v>
      </c>
      <c r="AX82" s="15">
        <f t="shared" si="13"/>
        <v>0</v>
      </c>
      <c r="AY82" s="15">
        <f t="shared" si="13"/>
        <v>0</v>
      </c>
    </row>
    <row r="83" spans="1:51" ht="14.45" hidden="1" customHeight="1">
      <c r="A83" s="34" t="s">
        <v>126</v>
      </c>
      <c r="B83" s="15">
        <f t="shared" ref="B83:AY83" si="14">B38-B82</f>
        <v>0</v>
      </c>
      <c r="C83" s="15">
        <f t="shared" si="14"/>
        <v>0</v>
      </c>
      <c r="D83" s="15">
        <f t="shared" si="14"/>
        <v>0</v>
      </c>
      <c r="E83" s="15">
        <f t="shared" si="14"/>
        <v>0</v>
      </c>
      <c r="F83" s="15">
        <f t="shared" si="14"/>
        <v>0</v>
      </c>
      <c r="G83" s="15">
        <f t="shared" si="14"/>
        <v>0</v>
      </c>
      <c r="H83" s="15">
        <f t="shared" si="14"/>
        <v>0</v>
      </c>
      <c r="I83" s="15">
        <f t="shared" si="14"/>
        <v>0</v>
      </c>
      <c r="J83" s="15">
        <f t="shared" si="14"/>
        <v>0</v>
      </c>
      <c r="K83" s="15">
        <f t="shared" si="14"/>
        <v>0</v>
      </c>
      <c r="L83" s="15">
        <f t="shared" si="14"/>
        <v>0</v>
      </c>
      <c r="M83" s="15">
        <f t="shared" si="14"/>
        <v>0</v>
      </c>
      <c r="N83" s="15">
        <f t="shared" si="14"/>
        <v>0</v>
      </c>
      <c r="O83" s="15">
        <f t="shared" si="14"/>
        <v>0</v>
      </c>
      <c r="P83" s="15">
        <f t="shared" si="14"/>
        <v>0</v>
      </c>
      <c r="Q83" s="15">
        <f t="shared" si="14"/>
        <v>0</v>
      </c>
      <c r="R83" s="15">
        <f t="shared" si="14"/>
        <v>0</v>
      </c>
      <c r="S83" s="15">
        <f t="shared" si="14"/>
        <v>0</v>
      </c>
      <c r="T83" s="15">
        <f t="shared" si="14"/>
        <v>0</v>
      </c>
      <c r="U83" s="15">
        <f t="shared" si="14"/>
        <v>0</v>
      </c>
      <c r="V83" s="15">
        <f t="shared" si="14"/>
        <v>0</v>
      </c>
      <c r="W83" s="15">
        <f t="shared" si="14"/>
        <v>0</v>
      </c>
      <c r="X83" s="15">
        <f t="shared" si="14"/>
        <v>0</v>
      </c>
      <c r="Y83" s="15">
        <f t="shared" si="14"/>
        <v>0</v>
      </c>
      <c r="Z83" s="15">
        <f t="shared" si="14"/>
        <v>0</v>
      </c>
      <c r="AA83" s="15">
        <f t="shared" si="14"/>
        <v>0</v>
      </c>
      <c r="AB83" s="15">
        <f t="shared" si="14"/>
        <v>0</v>
      </c>
      <c r="AC83" s="15">
        <f t="shared" si="14"/>
        <v>0</v>
      </c>
      <c r="AD83" s="15">
        <f t="shared" si="14"/>
        <v>0</v>
      </c>
      <c r="AE83" s="15">
        <f t="shared" si="14"/>
        <v>0</v>
      </c>
      <c r="AF83" s="15">
        <f t="shared" si="14"/>
        <v>0</v>
      </c>
      <c r="AG83" s="15">
        <f t="shared" si="14"/>
        <v>0</v>
      </c>
      <c r="AH83" s="15">
        <f t="shared" si="14"/>
        <v>0</v>
      </c>
      <c r="AI83" s="15">
        <f t="shared" si="14"/>
        <v>0</v>
      </c>
      <c r="AJ83" s="15">
        <f t="shared" si="14"/>
        <v>0</v>
      </c>
      <c r="AK83" s="15">
        <f t="shared" si="14"/>
        <v>0</v>
      </c>
      <c r="AL83" s="15">
        <f t="shared" si="14"/>
        <v>0</v>
      </c>
      <c r="AM83" s="15">
        <f t="shared" si="14"/>
        <v>0</v>
      </c>
      <c r="AN83" s="15">
        <f t="shared" si="14"/>
        <v>0</v>
      </c>
      <c r="AO83" s="15">
        <f t="shared" si="14"/>
        <v>0</v>
      </c>
      <c r="AP83" s="15">
        <f t="shared" si="14"/>
        <v>0</v>
      </c>
      <c r="AQ83" s="15">
        <f t="shared" si="14"/>
        <v>0</v>
      </c>
      <c r="AR83" s="15">
        <f t="shared" si="14"/>
        <v>0</v>
      </c>
      <c r="AS83" s="15">
        <f t="shared" si="14"/>
        <v>0</v>
      </c>
      <c r="AT83" s="15">
        <f t="shared" si="14"/>
        <v>0</v>
      </c>
      <c r="AU83" s="15">
        <f t="shared" si="14"/>
        <v>0</v>
      </c>
      <c r="AV83" s="15">
        <f t="shared" si="14"/>
        <v>0</v>
      </c>
      <c r="AW83" s="15">
        <f t="shared" si="14"/>
        <v>0</v>
      </c>
      <c r="AX83" s="15">
        <f t="shared" si="14"/>
        <v>0</v>
      </c>
      <c r="AY83" s="15">
        <f t="shared" si="14"/>
        <v>0</v>
      </c>
    </row>
    <row r="84" spans="1:51" ht="14.45" hidden="1" customHeight="1">
      <c r="A84" s="34" t="s">
        <v>127</v>
      </c>
      <c r="B84" s="15">
        <f t="shared" ref="B84:AY84" si="15">B31-B80</f>
        <v>0</v>
      </c>
      <c r="C84" s="15">
        <f t="shared" si="15"/>
        <v>0</v>
      </c>
      <c r="D84" s="15">
        <f t="shared" si="15"/>
        <v>0</v>
      </c>
      <c r="E84" s="15">
        <f t="shared" si="15"/>
        <v>0</v>
      </c>
      <c r="F84" s="15">
        <f t="shared" si="15"/>
        <v>0</v>
      </c>
      <c r="G84" s="15">
        <f t="shared" si="15"/>
        <v>0</v>
      </c>
      <c r="H84" s="15">
        <f t="shared" si="15"/>
        <v>0</v>
      </c>
      <c r="I84" s="15">
        <f t="shared" si="15"/>
        <v>0</v>
      </c>
      <c r="J84" s="15">
        <f t="shared" si="15"/>
        <v>0</v>
      </c>
      <c r="K84" s="15">
        <f t="shared" si="15"/>
        <v>0</v>
      </c>
      <c r="L84" s="15">
        <f t="shared" si="15"/>
        <v>0</v>
      </c>
      <c r="M84" s="15">
        <f t="shared" si="15"/>
        <v>0</v>
      </c>
      <c r="N84" s="15">
        <f t="shared" si="15"/>
        <v>0</v>
      </c>
      <c r="O84" s="15">
        <f t="shared" si="15"/>
        <v>0</v>
      </c>
      <c r="P84" s="15">
        <f t="shared" si="15"/>
        <v>0</v>
      </c>
      <c r="Q84" s="15">
        <f t="shared" si="15"/>
        <v>0</v>
      </c>
      <c r="R84" s="15">
        <f t="shared" si="15"/>
        <v>0</v>
      </c>
      <c r="S84" s="15">
        <f t="shared" si="15"/>
        <v>0</v>
      </c>
      <c r="T84" s="15">
        <f t="shared" si="15"/>
        <v>0</v>
      </c>
      <c r="U84" s="15">
        <f t="shared" si="15"/>
        <v>0</v>
      </c>
      <c r="V84" s="15">
        <f t="shared" si="15"/>
        <v>0</v>
      </c>
      <c r="W84" s="15">
        <f t="shared" si="15"/>
        <v>0</v>
      </c>
      <c r="X84" s="15">
        <f t="shared" si="15"/>
        <v>0</v>
      </c>
      <c r="Y84" s="15">
        <f t="shared" si="15"/>
        <v>0</v>
      </c>
      <c r="Z84" s="15">
        <f t="shared" si="15"/>
        <v>0</v>
      </c>
      <c r="AA84" s="15">
        <f t="shared" si="15"/>
        <v>0</v>
      </c>
      <c r="AB84" s="15">
        <f t="shared" si="15"/>
        <v>0</v>
      </c>
      <c r="AC84" s="15">
        <f t="shared" si="15"/>
        <v>0</v>
      </c>
      <c r="AD84" s="15">
        <f t="shared" si="15"/>
        <v>0</v>
      </c>
      <c r="AE84" s="15">
        <f t="shared" si="15"/>
        <v>0</v>
      </c>
      <c r="AF84" s="15">
        <f t="shared" si="15"/>
        <v>0</v>
      </c>
      <c r="AG84" s="15">
        <f t="shared" si="15"/>
        <v>0</v>
      </c>
      <c r="AH84" s="15">
        <f t="shared" si="15"/>
        <v>0</v>
      </c>
      <c r="AI84" s="15">
        <f t="shared" si="15"/>
        <v>0</v>
      </c>
      <c r="AJ84" s="15">
        <f t="shared" si="15"/>
        <v>0</v>
      </c>
      <c r="AK84" s="15">
        <f t="shared" si="15"/>
        <v>0</v>
      </c>
      <c r="AL84" s="15">
        <f t="shared" si="15"/>
        <v>0</v>
      </c>
      <c r="AM84" s="15">
        <f t="shared" si="15"/>
        <v>0</v>
      </c>
      <c r="AN84" s="15">
        <f t="shared" si="15"/>
        <v>0</v>
      </c>
      <c r="AO84" s="15">
        <f t="shared" si="15"/>
        <v>0</v>
      </c>
      <c r="AP84" s="15">
        <f t="shared" si="15"/>
        <v>0</v>
      </c>
      <c r="AQ84" s="15">
        <f t="shared" si="15"/>
        <v>0</v>
      </c>
      <c r="AR84" s="15">
        <f t="shared" si="15"/>
        <v>0</v>
      </c>
      <c r="AS84" s="15">
        <f t="shared" si="15"/>
        <v>0</v>
      </c>
      <c r="AT84" s="15">
        <f t="shared" si="15"/>
        <v>0</v>
      </c>
      <c r="AU84" s="15">
        <f t="shared" si="15"/>
        <v>0</v>
      </c>
      <c r="AV84" s="15">
        <f t="shared" si="15"/>
        <v>0</v>
      </c>
      <c r="AW84" s="15">
        <f t="shared" si="15"/>
        <v>0</v>
      </c>
      <c r="AX84" s="15">
        <f t="shared" si="15"/>
        <v>0</v>
      </c>
      <c r="AY84" s="15">
        <f t="shared" si="15"/>
        <v>0</v>
      </c>
    </row>
    <row r="85" spans="1:51" ht="14.25" hidden="1" customHeight="1"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</row>
    <row r="86" spans="1:51" ht="14.25" hidden="1" customHeight="1" thickBot="1">
      <c r="A86" s="33" t="s">
        <v>128</v>
      </c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</row>
    <row r="87" spans="1:51" ht="14.45" hidden="1" customHeight="1" thickTop="1">
      <c r="A87" s="34" t="s">
        <v>120</v>
      </c>
      <c r="B87" s="15">
        <f t="shared" ref="B87:AY87" si="16">SUM(B50:B54)+B57+B60</f>
        <v>0</v>
      </c>
      <c r="C87" s="15">
        <f t="shared" si="16"/>
        <v>0</v>
      </c>
      <c r="D87" s="15">
        <f t="shared" si="16"/>
        <v>0</v>
      </c>
      <c r="E87" s="15">
        <f t="shared" si="16"/>
        <v>0</v>
      </c>
      <c r="F87" s="15">
        <f t="shared" si="16"/>
        <v>0</v>
      </c>
      <c r="G87" s="15">
        <f t="shared" si="16"/>
        <v>0</v>
      </c>
      <c r="H87" s="15">
        <f t="shared" si="16"/>
        <v>0</v>
      </c>
      <c r="I87" s="15">
        <f t="shared" si="16"/>
        <v>0</v>
      </c>
      <c r="J87" s="15">
        <f t="shared" si="16"/>
        <v>0</v>
      </c>
      <c r="K87" s="15">
        <f t="shared" si="16"/>
        <v>0</v>
      </c>
      <c r="L87" s="15">
        <f t="shared" si="16"/>
        <v>0</v>
      </c>
      <c r="M87" s="15">
        <f t="shared" si="16"/>
        <v>0</v>
      </c>
      <c r="N87" s="15">
        <f t="shared" si="16"/>
        <v>0</v>
      </c>
      <c r="O87" s="15">
        <f t="shared" si="16"/>
        <v>0</v>
      </c>
      <c r="P87" s="15">
        <f t="shared" si="16"/>
        <v>0</v>
      </c>
      <c r="Q87" s="15">
        <f t="shared" si="16"/>
        <v>0</v>
      </c>
      <c r="R87" s="15">
        <f t="shared" si="16"/>
        <v>0</v>
      </c>
      <c r="S87" s="15">
        <f t="shared" si="16"/>
        <v>0</v>
      </c>
      <c r="T87" s="15">
        <f t="shared" si="16"/>
        <v>0</v>
      </c>
      <c r="U87" s="15">
        <f t="shared" si="16"/>
        <v>0</v>
      </c>
      <c r="V87" s="15">
        <f t="shared" si="16"/>
        <v>0</v>
      </c>
      <c r="W87" s="15">
        <f t="shared" si="16"/>
        <v>0</v>
      </c>
      <c r="X87" s="15">
        <f t="shared" si="16"/>
        <v>0</v>
      </c>
      <c r="Y87" s="15">
        <f t="shared" si="16"/>
        <v>0</v>
      </c>
      <c r="Z87" s="15">
        <f t="shared" si="16"/>
        <v>0</v>
      </c>
      <c r="AA87" s="15">
        <f t="shared" si="16"/>
        <v>0</v>
      </c>
      <c r="AB87" s="15">
        <f t="shared" si="16"/>
        <v>0</v>
      </c>
      <c r="AC87" s="15">
        <f t="shared" si="16"/>
        <v>0</v>
      </c>
      <c r="AD87" s="15">
        <f t="shared" si="16"/>
        <v>0</v>
      </c>
      <c r="AE87" s="15">
        <f t="shared" si="16"/>
        <v>0</v>
      </c>
      <c r="AF87" s="15">
        <f t="shared" si="16"/>
        <v>0</v>
      </c>
      <c r="AG87" s="15">
        <f t="shared" si="16"/>
        <v>0</v>
      </c>
      <c r="AH87" s="15">
        <f t="shared" si="16"/>
        <v>0</v>
      </c>
      <c r="AI87" s="15">
        <f t="shared" si="16"/>
        <v>0</v>
      </c>
      <c r="AJ87" s="15">
        <f t="shared" si="16"/>
        <v>0</v>
      </c>
      <c r="AK87" s="15">
        <f t="shared" si="16"/>
        <v>0</v>
      </c>
      <c r="AL87" s="15">
        <f t="shared" si="16"/>
        <v>0</v>
      </c>
      <c r="AM87" s="15">
        <f t="shared" si="16"/>
        <v>0</v>
      </c>
      <c r="AN87" s="15">
        <f t="shared" si="16"/>
        <v>0</v>
      </c>
      <c r="AO87" s="15">
        <f t="shared" si="16"/>
        <v>0</v>
      </c>
      <c r="AP87" s="15">
        <f t="shared" si="16"/>
        <v>0</v>
      </c>
      <c r="AQ87" s="15">
        <f t="shared" si="16"/>
        <v>0</v>
      </c>
      <c r="AR87" s="15">
        <f t="shared" si="16"/>
        <v>0</v>
      </c>
      <c r="AS87" s="15">
        <f t="shared" si="16"/>
        <v>0</v>
      </c>
      <c r="AT87" s="15">
        <f t="shared" si="16"/>
        <v>0</v>
      </c>
      <c r="AU87" s="15">
        <f t="shared" si="16"/>
        <v>0</v>
      </c>
      <c r="AV87" s="15">
        <f t="shared" si="16"/>
        <v>0</v>
      </c>
      <c r="AW87" s="15">
        <f t="shared" si="16"/>
        <v>0</v>
      </c>
      <c r="AX87" s="15">
        <f t="shared" si="16"/>
        <v>0</v>
      </c>
      <c r="AY87" s="15">
        <f t="shared" si="16"/>
        <v>0</v>
      </c>
    </row>
    <row r="88" spans="1:51" ht="14.45" hidden="1" customHeight="1">
      <c r="A88" s="34" t="s">
        <v>121</v>
      </c>
      <c r="B88" s="15">
        <f>IF(B87&gt;B83,B83,IF((B87+B82)&gt;B38,B38-B82,B87))</f>
        <v>0</v>
      </c>
      <c r="C88" s="15">
        <f t="shared" ref="C88:AY88" si="17">IF(C87&gt;C83,C83,IF((C87+C82)&gt;C38,C38-C82,C87))</f>
        <v>0</v>
      </c>
      <c r="D88" s="15">
        <f t="shared" si="17"/>
        <v>0</v>
      </c>
      <c r="E88" s="15">
        <f t="shared" si="17"/>
        <v>0</v>
      </c>
      <c r="F88" s="15">
        <f t="shared" si="17"/>
        <v>0</v>
      </c>
      <c r="G88" s="15">
        <f t="shared" si="17"/>
        <v>0</v>
      </c>
      <c r="H88" s="15">
        <f t="shared" si="17"/>
        <v>0</v>
      </c>
      <c r="I88" s="15">
        <f t="shared" si="17"/>
        <v>0</v>
      </c>
      <c r="J88" s="15">
        <f t="shared" si="17"/>
        <v>0</v>
      </c>
      <c r="K88" s="15">
        <f t="shared" si="17"/>
        <v>0</v>
      </c>
      <c r="L88" s="15">
        <f t="shared" si="17"/>
        <v>0</v>
      </c>
      <c r="M88" s="15">
        <f t="shared" si="17"/>
        <v>0</v>
      </c>
      <c r="N88" s="15">
        <f t="shared" si="17"/>
        <v>0</v>
      </c>
      <c r="O88" s="15">
        <f t="shared" si="17"/>
        <v>0</v>
      </c>
      <c r="P88" s="15">
        <f t="shared" si="17"/>
        <v>0</v>
      </c>
      <c r="Q88" s="15">
        <f t="shared" si="17"/>
        <v>0</v>
      </c>
      <c r="R88" s="15">
        <f t="shared" si="17"/>
        <v>0</v>
      </c>
      <c r="S88" s="15">
        <f t="shared" si="17"/>
        <v>0</v>
      </c>
      <c r="T88" s="15">
        <f t="shared" si="17"/>
        <v>0</v>
      </c>
      <c r="U88" s="15">
        <f t="shared" si="17"/>
        <v>0</v>
      </c>
      <c r="V88" s="15">
        <f t="shared" si="17"/>
        <v>0</v>
      </c>
      <c r="W88" s="15">
        <f t="shared" si="17"/>
        <v>0</v>
      </c>
      <c r="X88" s="15">
        <f t="shared" si="17"/>
        <v>0</v>
      </c>
      <c r="Y88" s="15">
        <f t="shared" si="17"/>
        <v>0</v>
      </c>
      <c r="Z88" s="15">
        <f t="shared" si="17"/>
        <v>0</v>
      </c>
      <c r="AA88" s="15">
        <f t="shared" si="17"/>
        <v>0</v>
      </c>
      <c r="AB88" s="15">
        <f t="shared" si="17"/>
        <v>0</v>
      </c>
      <c r="AC88" s="15">
        <f t="shared" si="17"/>
        <v>0</v>
      </c>
      <c r="AD88" s="15">
        <f t="shared" si="17"/>
        <v>0</v>
      </c>
      <c r="AE88" s="15">
        <f t="shared" si="17"/>
        <v>0</v>
      </c>
      <c r="AF88" s="15">
        <f t="shared" si="17"/>
        <v>0</v>
      </c>
      <c r="AG88" s="15">
        <f t="shared" si="17"/>
        <v>0</v>
      </c>
      <c r="AH88" s="15">
        <f t="shared" si="17"/>
        <v>0</v>
      </c>
      <c r="AI88" s="15">
        <f t="shared" si="17"/>
        <v>0</v>
      </c>
      <c r="AJ88" s="15">
        <f t="shared" si="17"/>
        <v>0</v>
      </c>
      <c r="AK88" s="15">
        <f t="shared" si="17"/>
        <v>0</v>
      </c>
      <c r="AL88" s="15">
        <f t="shared" si="17"/>
        <v>0</v>
      </c>
      <c r="AM88" s="15">
        <f t="shared" si="17"/>
        <v>0</v>
      </c>
      <c r="AN88" s="15">
        <f t="shared" si="17"/>
        <v>0</v>
      </c>
      <c r="AO88" s="15">
        <f t="shared" si="17"/>
        <v>0</v>
      </c>
      <c r="AP88" s="15">
        <f t="shared" si="17"/>
        <v>0</v>
      </c>
      <c r="AQ88" s="15">
        <f t="shared" si="17"/>
        <v>0</v>
      </c>
      <c r="AR88" s="15">
        <f t="shared" si="17"/>
        <v>0</v>
      </c>
      <c r="AS88" s="15">
        <f t="shared" si="17"/>
        <v>0</v>
      </c>
      <c r="AT88" s="15">
        <f t="shared" si="17"/>
        <v>0</v>
      </c>
      <c r="AU88" s="15">
        <f t="shared" si="17"/>
        <v>0</v>
      </c>
      <c r="AV88" s="15">
        <f t="shared" si="17"/>
        <v>0</v>
      </c>
      <c r="AW88" s="15">
        <f t="shared" si="17"/>
        <v>0</v>
      </c>
      <c r="AX88" s="15">
        <f t="shared" si="17"/>
        <v>0</v>
      </c>
      <c r="AY88" s="15">
        <f t="shared" si="17"/>
        <v>0</v>
      </c>
    </row>
    <row r="89" spans="1:51" ht="14.45" hidden="1" customHeight="1">
      <c r="A89" s="34" t="s">
        <v>122</v>
      </c>
      <c r="B89" s="15">
        <f t="shared" ref="B89:AY89" si="18">IF(B87&gt;B83,B83*0.2,IF((B87+B82)&gt;B38,(B38-B82)*0.2,B87*0.2))</f>
        <v>0</v>
      </c>
      <c r="C89" s="15">
        <f t="shared" si="18"/>
        <v>0</v>
      </c>
      <c r="D89" s="15">
        <f t="shared" si="18"/>
        <v>0</v>
      </c>
      <c r="E89" s="15">
        <f t="shared" si="18"/>
        <v>0</v>
      </c>
      <c r="F89" s="15">
        <f t="shared" si="18"/>
        <v>0</v>
      </c>
      <c r="G89" s="15">
        <f t="shared" si="18"/>
        <v>0</v>
      </c>
      <c r="H89" s="15">
        <f t="shared" si="18"/>
        <v>0</v>
      </c>
      <c r="I89" s="15">
        <f t="shared" si="18"/>
        <v>0</v>
      </c>
      <c r="J89" s="15">
        <f t="shared" si="18"/>
        <v>0</v>
      </c>
      <c r="K89" s="15">
        <f t="shared" si="18"/>
        <v>0</v>
      </c>
      <c r="L89" s="15">
        <f t="shared" si="18"/>
        <v>0</v>
      </c>
      <c r="M89" s="15">
        <f t="shared" si="18"/>
        <v>0</v>
      </c>
      <c r="N89" s="15">
        <f t="shared" si="18"/>
        <v>0</v>
      </c>
      <c r="O89" s="15">
        <f t="shared" si="18"/>
        <v>0</v>
      </c>
      <c r="P89" s="15">
        <f t="shared" si="18"/>
        <v>0</v>
      </c>
      <c r="Q89" s="15">
        <f t="shared" si="18"/>
        <v>0</v>
      </c>
      <c r="R89" s="15">
        <f t="shared" si="18"/>
        <v>0</v>
      </c>
      <c r="S89" s="15">
        <f t="shared" si="18"/>
        <v>0</v>
      </c>
      <c r="T89" s="15">
        <f t="shared" si="18"/>
        <v>0</v>
      </c>
      <c r="U89" s="15">
        <f t="shared" si="18"/>
        <v>0</v>
      </c>
      <c r="V89" s="15">
        <f t="shared" si="18"/>
        <v>0</v>
      </c>
      <c r="W89" s="15">
        <f t="shared" si="18"/>
        <v>0</v>
      </c>
      <c r="X89" s="15">
        <f t="shared" si="18"/>
        <v>0</v>
      </c>
      <c r="Y89" s="15">
        <f t="shared" si="18"/>
        <v>0</v>
      </c>
      <c r="Z89" s="15">
        <f t="shared" si="18"/>
        <v>0</v>
      </c>
      <c r="AA89" s="15">
        <f t="shared" si="18"/>
        <v>0</v>
      </c>
      <c r="AB89" s="15">
        <f t="shared" si="18"/>
        <v>0</v>
      </c>
      <c r="AC89" s="15">
        <f t="shared" si="18"/>
        <v>0</v>
      </c>
      <c r="AD89" s="15">
        <f t="shared" si="18"/>
        <v>0</v>
      </c>
      <c r="AE89" s="15">
        <f t="shared" si="18"/>
        <v>0</v>
      </c>
      <c r="AF89" s="15">
        <f t="shared" si="18"/>
        <v>0</v>
      </c>
      <c r="AG89" s="15">
        <f t="shared" si="18"/>
        <v>0</v>
      </c>
      <c r="AH89" s="15">
        <f t="shared" si="18"/>
        <v>0</v>
      </c>
      <c r="AI89" s="15">
        <f t="shared" si="18"/>
        <v>0</v>
      </c>
      <c r="AJ89" s="15">
        <f t="shared" si="18"/>
        <v>0</v>
      </c>
      <c r="AK89" s="15">
        <f t="shared" si="18"/>
        <v>0</v>
      </c>
      <c r="AL89" s="15">
        <f t="shared" si="18"/>
        <v>0</v>
      </c>
      <c r="AM89" s="15">
        <f t="shared" si="18"/>
        <v>0</v>
      </c>
      <c r="AN89" s="15">
        <f t="shared" si="18"/>
        <v>0</v>
      </c>
      <c r="AO89" s="15">
        <f t="shared" si="18"/>
        <v>0</v>
      </c>
      <c r="AP89" s="15">
        <f t="shared" si="18"/>
        <v>0</v>
      </c>
      <c r="AQ89" s="15">
        <f t="shared" si="18"/>
        <v>0</v>
      </c>
      <c r="AR89" s="15">
        <f t="shared" si="18"/>
        <v>0</v>
      </c>
      <c r="AS89" s="15">
        <f t="shared" si="18"/>
        <v>0</v>
      </c>
      <c r="AT89" s="15">
        <f t="shared" si="18"/>
        <v>0</v>
      </c>
      <c r="AU89" s="15">
        <f t="shared" si="18"/>
        <v>0</v>
      </c>
      <c r="AV89" s="15">
        <f t="shared" si="18"/>
        <v>0</v>
      </c>
      <c r="AW89" s="15">
        <f t="shared" si="18"/>
        <v>0</v>
      </c>
      <c r="AX89" s="15">
        <f t="shared" si="18"/>
        <v>0</v>
      </c>
      <c r="AY89" s="15">
        <f t="shared" si="18"/>
        <v>0</v>
      </c>
    </row>
    <row r="90" spans="1:51" ht="14.45" hidden="1" customHeight="1">
      <c r="A90" s="34" t="s">
        <v>123</v>
      </c>
      <c r="B90" s="15" t="str">
        <f>IF(B84=0,"0.00  ",IF(B89&gt;B84,B84,B89))</f>
        <v xml:space="preserve">0.00  </v>
      </c>
      <c r="C90" s="15" t="str">
        <f t="shared" ref="C90:AY90" si="19">IF(C84=0,"0.00  ",IF(C89&gt;C84,C84,C89))</f>
        <v xml:space="preserve">0.00  </v>
      </c>
      <c r="D90" s="15" t="str">
        <f t="shared" si="19"/>
        <v xml:space="preserve">0.00  </v>
      </c>
      <c r="E90" s="15" t="str">
        <f t="shared" si="19"/>
        <v xml:space="preserve">0.00  </v>
      </c>
      <c r="F90" s="15" t="str">
        <f t="shared" si="19"/>
        <v xml:space="preserve">0.00  </v>
      </c>
      <c r="G90" s="15" t="str">
        <f t="shared" si="19"/>
        <v xml:space="preserve">0.00  </v>
      </c>
      <c r="H90" s="15" t="str">
        <f t="shared" si="19"/>
        <v xml:space="preserve">0.00  </v>
      </c>
      <c r="I90" s="15" t="str">
        <f t="shared" si="19"/>
        <v xml:space="preserve">0.00  </v>
      </c>
      <c r="J90" s="15" t="str">
        <f t="shared" si="19"/>
        <v xml:space="preserve">0.00  </v>
      </c>
      <c r="K90" s="15" t="str">
        <f t="shared" si="19"/>
        <v xml:space="preserve">0.00  </v>
      </c>
      <c r="L90" s="15" t="str">
        <f t="shared" si="19"/>
        <v xml:space="preserve">0.00  </v>
      </c>
      <c r="M90" s="15" t="str">
        <f t="shared" si="19"/>
        <v xml:space="preserve">0.00  </v>
      </c>
      <c r="N90" s="15" t="str">
        <f t="shared" si="19"/>
        <v xml:space="preserve">0.00  </v>
      </c>
      <c r="O90" s="15" t="str">
        <f t="shared" si="19"/>
        <v xml:space="preserve">0.00  </v>
      </c>
      <c r="P90" s="15" t="str">
        <f t="shared" si="19"/>
        <v xml:space="preserve">0.00  </v>
      </c>
      <c r="Q90" s="15" t="str">
        <f t="shared" si="19"/>
        <v xml:space="preserve">0.00  </v>
      </c>
      <c r="R90" s="15" t="str">
        <f t="shared" si="19"/>
        <v xml:space="preserve">0.00  </v>
      </c>
      <c r="S90" s="15" t="str">
        <f t="shared" si="19"/>
        <v xml:space="preserve">0.00  </v>
      </c>
      <c r="T90" s="15" t="str">
        <f t="shared" si="19"/>
        <v xml:space="preserve">0.00  </v>
      </c>
      <c r="U90" s="15" t="str">
        <f t="shared" si="19"/>
        <v xml:space="preserve">0.00  </v>
      </c>
      <c r="V90" s="15" t="str">
        <f t="shared" si="19"/>
        <v xml:space="preserve">0.00  </v>
      </c>
      <c r="W90" s="15" t="str">
        <f t="shared" si="19"/>
        <v xml:space="preserve">0.00  </v>
      </c>
      <c r="X90" s="15" t="str">
        <f t="shared" si="19"/>
        <v xml:space="preserve">0.00  </v>
      </c>
      <c r="Y90" s="15" t="str">
        <f t="shared" si="19"/>
        <v xml:space="preserve">0.00  </v>
      </c>
      <c r="Z90" s="15" t="str">
        <f t="shared" si="19"/>
        <v xml:space="preserve">0.00  </v>
      </c>
      <c r="AA90" s="15" t="str">
        <f t="shared" si="19"/>
        <v xml:space="preserve">0.00  </v>
      </c>
      <c r="AB90" s="15" t="str">
        <f t="shared" si="19"/>
        <v xml:space="preserve">0.00  </v>
      </c>
      <c r="AC90" s="15" t="str">
        <f t="shared" si="19"/>
        <v xml:space="preserve">0.00  </v>
      </c>
      <c r="AD90" s="15" t="str">
        <f t="shared" si="19"/>
        <v xml:space="preserve">0.00  </v>
      </c>
      <c r="AE90" s="15" t="str">
        <f t="shared" si="19"/>
        <v xml:space="preserve">0.00  </v>
      </c>
      <c r="AF90" s="15" t="str">
        <f t="shared" si="19"/>
        <v xml:space="preserve">0.00  </v>
      </c>
      <c r="AG90" s="15" t="str">
        <f t="shared" si="19"/>
        <v xml:space="preserve">0.00  </v>
      </c>
      <c r="AH90" s="15" t="str">
        <f t="shared" si="19"/>
        <v xml:space="preserve">0.00  </v>
      </c>
      <c r="AI90" s="15" t="str">
        <f t="shared" si="19"/>
        <v xml:space="preserve">0.00  </v>
      </c>
      <c r="AJ90" s="15" t="str">
        <f t="shared" si="19"/>
        <v xml:space="preserve">0.00  </v>
      </c>
      <c r="AK90" s="15" t="str">
        <f t="shared" si="19"/>
        <v xml:space="preserve">0.00  </v>
      </c>
      <c r="AL90" s="15" t="str">
        <f t="shared" si="19"/>
        <v xml:space="preserve">0.00  </v>
      </c>
      <c r="AM90" s="15" t="str">
        <f t="shared" si="19"/>
        <v xml:space="preserve">0.00  </v>
      </c>
      <c r="AN90" s="15" t="str">
        <f t="shared" si="19"/>
        <v xml:space="preserve">0.00  </v>
      </c>
      <c r="AO90" s="15" t="str">
        <f t="shared" si="19"/>
        <v xml:space="preserve">0.00  </v>
      </c>
      <c r="AP90" s="15" t="str">
        <f t="shared" si="19"/>
        <v xml:space="preserve">0.00  </v>
      </c>
      <c r="AQ90" s="15" t="str">
        <f t="shared" si="19"/>
        <v xml:space="preserve">0.00  </v>
      </c>
      <c r="AR90" s="15" t="str">
        <f t="shared" si="19"/>
        <v xml:space="preserve">0.00  </v>
      </c>
      <c r="AS90" s="15" t="str">
        <f t="shared" si="19"/>
        <v xml:space="preserve">0.00  </v>
      </c>
      <c r="AT90" s="15" t="str">
        <f t="shared" si="19"/>
        <v xml:space="preserve">0.00  </v>
      </c>
      <c r="AU90" s="15" t="str">
        <f t="shared" si="19"/>
        <v xml:space="preserve">0.00  </v>
      </c>
      <c r="AV90" s="15" t="str">
        <f t="shared" si="19"/>
        <v xml:space="preserve">0.00  </v>
      </c>
      <c r="AW90" s="15" t="str">
        <f t="shared" si="19"/>
        <v xml:space="preserve">0.00  </v>
      </c>
      <c r="AX90" s="15" t="str">
        <f t="shared" si="19"/>
        <v xml:space="preserve">0.00  </v>
      </c>
      <c r="AY90" s="15" t="str">
        <f t="shared" si="19"/>
        <v xml:space="preserve">0.00  </v>
      </c>
    </row>
    <row r="91" spans="1:51" ht="14.45" hidden="1" customHeight="1">
      <c r="A91" s="34" t="s">
        <v>124</v>
      </c>
      <c r="B91" s="15">
        <f>IF(B90&lt;=B89,B89-B90,B89)</f>
        <v>0</v>
      </c>
      <c r="C91" s="15">
        <f t="shared" ref="C91:AY91" si="20">IF(C90&lt;=C89,C89-C90,C89)</f>
        <v>0</v>
      </c>
      <c r="D91" s="15">
        <f t="shared" si="20"/>
        <v>0</v>
      </c>
      <c r="E91" s="15">
        <f t="shared" si="20"/>
        <v>0</v>
      </c>
      <c r="F91" s="15">
        <f t="shared" si="20"/>
        <v>0</v>
      </c>
      <c r="G91" s="15">
        <f t="shared" si="20"/>
        <v>0</v>
      </c>
      <c r="H91" s="15">
        <f t="shared" si="20"/>
        <v>0</v>
      </c>
      <c r="I91" s="15">
        <f t="shared" si="20"/>
        <v>0</v>
      </c>
      <c r="J91" s="15">
        <f t="shared" si="20"/>
        <v>0</v>
      </c>
      <c r="K91" s="15">
        <f t="shared" si="20"/>
        <v>0</v>
      </c>
      <c r="L91" s="15">
        <f t="shared" si="20"/>
        <v>0</v>
      </c>
      <c r="M91" s="15">
        <f t="shared" si="20"/>
        <v>0</v>
      </c>
      <c r="N91" s="15">
        <f t="shared" si="20"/>
        <v>0</v>
      </c>
      <c r="O91" s="15">
        <f t="shared" si="20"/>
        <v>0</v>
      </c>
      <c r="P91" s="15">
        <f t="shared" si="20"/>
        <v>0</v>
      </c>
      <c r="Q91" s="15">
        <f t="shared" si="20"/>
        <v>0</v>
      </c>
      <c r="R91" s="15">
        <f t="shared" si="20"/>
        <v>0</v>
      </c>
      <c r="S91" s="15">
        <f t="shared" si="20"/>
        <v>0</v>
      </c>
      <c r="T91" s="15">
        <f t="shared" si="20"/>
        <v>0</v>
      </c>
      <c r="U91" s="15">
        <f t="shared" si="20"/>
        <v>0</v>
      </c>
      <c r="V91" s="15">
        <f t="shared" si="20"/>
        <v>0</v>
      </c>
      <c r="W91" s="15">
        <f t="shared" si="20"/>
        <v>0</v>
      </c>
      <c r="X91" s="15">
        <f t="shared" si="20"/>
        <v>0</v>
      </c>
      <c r="Y91" s="15">
        <f t="shared" si="20"/>
        <v>0</v>
      </c>
      <c r="Z91" s="15">
        <f t="shared" si="20"/>
        <v>0</v>
      </c>
      <c r="AA91" s="15">
        <f t="shared" si="20"/>
        <v>0</v>
      </c>
      <c r="AB91" s="15">
        <f t="shared" si="20"/>
        <v>0</v>
      </c>
      <c r="AC91" s="15">
        <f t="shared" si="20"/>
        <v>0</v>
      </c>
      <c r="AD91" s="15">
        <f t="shared" si="20"/>
        <v>0</v>
      </c>
      <c r="AE91" s="15">
        <f t="shared" si="20"/>
        <v>0</v>
      </c>
      <c r="AF91" s="15">
        <f t="shared" si="20"/>
        <v>0</v>
      </c>
      <c r="AG91" s="15">
        <f t="shared" si="20"/>
        <v>0</v>
      </c>
      <c r="AH91" s="15">
        <f t="shared" si="20"/>
        <v>0</v>
      </c>
      <c r="AI91" s="15">
        <f t="shared" si="20"/>
        <v>0</v>
      </c>
      <c r="AJ91" s="15">
        <f t="shared" si="20"/>
        <v>0</v>
      </c>
      <c r="AK91" s="15">
        <f t="shared" si="20"/>
        <v>0</v>
      </c>
      <c r="AL91" s="15">
        <f t="shared" si="20"/>
        <v>0</v>
      </c>
      <c r="AM91" s="15">
        <f t="shared" si="20"/>
        <v>0</v>
      </c>
      <c r="AN91" s="15">
        <f t="shared" si="20"/>
        <v>0</v>
      </c>
      <c r="AO91" s="15">
        <f t="shared" si="20"/>
        <v>0</v>
      </c>
      <c r="AP91" s="15">
        <f t="shared" si="20"/>
        <v>0</v>
      </c>
      <c r="AQ91" s="15">
        <f t="shared" si="20"/>
        <v>0</v>
      </c>
      <c r="AR91" s="15">
        <f t="shared" si="20"/>
        <v>0</v>
      </c>
      <c r="AS91" s="15">
        <f t="shared" si="20"/>
        <v>0</v>
      </c>
      <c r="AT91" s="15">
        <f t="shared" si="20"/>
        <v>0</v>
      </c>
      <c r="AU91" s="15">
        <f t="shared" si="20"/>
        <v>0</v>
      </c>
      <c r="AV91" s="15">
        <f t="shared" si="20"/>
        <v>0</v>
      </c>
      <c r="AW91" s="15">
        <f t="shared" si="20"/>
        <v>0</v>
      </c>
      <c r="AX91" s="15">
        <f t="shared" si="20"/>
        <v>0</v>
      </c>
      <c r="AY91" s="15">
        <f t="shared" si="20"/>
        <v>0</v>
      </c>
    </row>
    <row r="92" spans="1:51" ht="14.45" hidden="1" customHeight="1">
      <c r="A92" s="34" t="s">
        <v>129</v>
      </c>
      <c r="B92" s="15">
        <f>IF(B14="O","0.00",IF(B88&gt;B91,B88-B91,B88))</f>
        <v>0</v>
      </c>
      <c r="C92" s="15">
        <f t="shared" ref="C92:AY92" si="21">IF(C14="O","0.00",IF(C88&gt;C91,C88-C91,C88))</f>
        <v>0</v>
      </c>
      <c r="D92" s="15">
        <f t="shared" si="21"/>
        <v>0</v>
      </c>
      <c r="E92" s="15">
        <f t="shared" si="21"/>
        <v>0</v>
      </c>
      <c r="F92" s="15">
        <f t="shared" si="21"/>
        <v>0</v>
      </c>
      <c r="G92" s="15">
        <f t="shared" si="21"/>
        <v>0</v>
      </c>
      <c r="H92" s="15">
        <f t="shared" si="21"/>
        <v>0</v>
      </c>
      <c r="I92" s="15">
        <f t="shared" si="21"/>
        <v>0</v>
      </c>
      <c r="J92" s="15">
        <f t="shared" si="21"/>
        <v>0</v>
      </c>
      <c r="K92" s="15">
        <f t="shared" si="21"/>
        <v>0</v>
      </c>
      <c r="L92" s="15">
        <f t="shared" si="21"/>
        <v>0</v>
      </c>
      <c r="M92" s="15">
        <f t="shared" si="21"/>
        <v>0</v>
      </c>
      <c r="N92" s="15">
        <f t="shared" si="21"/>
        <v>0</v>
      </c>
      <c r="O92" s="15">
        <f t="shared" si="21"/>
        <v>0</v>
      </c>
      <c r="P92" s="15">
        <f t="shared" si="21"/>
        <v>0</v>
      </c>
      <c r="Q92" s="15">
        <f t="shared" si="21"/>
        <v>0</v>
      </c>
      <c r="R92" s="15">
        <f t="shared" si="21"/>
        <v>0</v>
      </c>
      <c r="S92" s="15">
        <f t="shared" si="21"/>
        <v>0</v>
      </c>
      <c r="T92" s="15">
        <f t="shared" si="21"/>
        <v>0</v>
      </c>
      <c r="U92" s="15">
        <f t="shared" si="21"/>
        <v>0</v>
      </c>
      <c r="V92" s="15">
        <f t="shared" si="21"/>
        <v>0</v>
      </c>
      <c r="W92" s="15">
        <f t="shared" si="21"/>
        <v>0</v>
      </c>
      <c r="X92" s="15">
        <f t="shared" si="21"/>
        <v>0</v>
      </c>
      <c r="Y92" s="15">
        <f t="shared" si="21"/>
        <v>0</v>
      </c>
      <c r="Z92" s="15">
        <f t="shared" si="21"/>
        <v>0</v>
      </c>
      <c r="AA92" s="15">
        <f t="shared" si="21"/>
        <v>0</v>
      </c>
      <c r="AB92" s="15">
        <f t="shared" si="21"/>
        <v>0</v>
      </c>
      <c r="AC92" s="15">
        <f t="shared" si="21"/>
        <v>0</v>
      </c>
      <c r="AD92" s="15">
        <f t="shared" si="21"/>
        <v>0</v>
      </c>
      <c r="AE92" s="15">
        <f t="shared" si="21"/>
        <v>0</v>
      </c>
      <c r="AF92" s="15">
        <f t="shared" si="21"/>
        <v>0</v>
      </c>
      <c r="AG92" s="15">
        <f t="shared" si="21"/>
        <v>0</v>
      </c>
      <c r="AH92" s="15">
        <f t="shared" si="21"/>
        <v>0</v>
      </c>
      <c r="AI92" s="15">
        <f t="shared" si="21"/>
        <v>0</v>
      </c>
      <c r="AJ92" s="15">
        <f t="shared" si="21"/>
        <v>0</v>
      </c>
      <c r="AK92" s="15">
        <f t="shared" si="21"/>
        <v>0</v>
      </c>
      <c r="AL92" s="15">
        <f t="shared" si="21"/>
        <v>0</v>
      </c>
      <c r="AM92" s="15">
        <f t="shared" si="21"/>
        <v>0</v>
      </c>
      <c r="AN92" s="15">
        <f t="shared" si="21"/>
        <v>0</v>
      </c>
      <c r="AO92" s="15">
        <f t="shared" si="21"/>
        <v>0</v>
      </c>
      <c r="AP92" s="15">
        <f t="shared" si="21"/>
        <v>0</v>
      </c>
      <c r="AQ92" s="15">
        <f t="shared" si="21"/>
        <v>0</v>
      </c>
      <c r="AR92" s="15">
        <f t="shared" si="21"/>
        <v>0</v>
      </c>
      <c r="AS92" s="15">
        <f t="shared" si="21"/>
        <v>0</v>
      </c>
      <c r="AT92" s="15">
        <f t="shared" si="21"/>
        <v>0</v>
      </c>
      <c r="AU92" s="15">
        <f t="shared" si="21"/>
        <v>0</v>
      </c>
      <c r="AV92" s="15">
        <f t="shared" si="21"/>
        <v>0</v>
      </c>
      <c r="AW92" s="15">
        <f t="shared" si="21"/>
        <v>0</v>
      </c>
      <c r="AX92" s="15">
        <f t="shared" si="21"/>
        <v>0</v>
      </c>
      <c r="AY92" s="15">
        <f t="shared" si="21"/>
        <v>0</v>
      </c>
    </row>
    <row r="93" spans="1:51" ht="14.45" hidden="1" customHeight="1">
      <c r="A93" s="34" t="s">
        <v>126</v>
      </c>
      <c r="B93" s="15">
        <f>B83-B92</f>
        <v>0</v>
      </c>
      <c r="C93" s="15">
        <f t="shared" ref="C93:AY93" si="22">C83-C92</f>
        <v>0</v>
      </c>
      <c r="D93" s="15">
        <f t="shared" si="22"/>
        <v>0</v>
      </c>
      <c r="E93" s="15">
        <f t="shared" si="22"/>
        <v>0</v>
      </c>
      <c r="F93" s="15">
        <f t="shared" si="22"/>
        <v>0</v>
      </c>
      <c r="G93" s="15">
        <f t="shared" si="22"/>
        <v>0</v>
      </c>
      <c r="H93" s="15">
        <f t="shared" si="22"/>
        <v>0</v>
      </c>
      <c r="I93" s="15">
        <f t="shared" si="22"/>
        <v>0</v>
      </c>
      <c r="J93" s="15">
        <f t="shared" si="22"/>
        <v>0</v>
      </c>
      <c r="K93" s="15">
        <f t="shared" si="22"/>
        <v>0</v>
      </c>
      <c r="L93" s="15">
        <f t="shared" si="22"/>
        <v>0</v>
      </c>
      <c r="M93" s="15">
        <f t="shared" si="22"/>
        <v>0</v>
      </c>
      <c r="N93" s="15">
        <f t="shared" si="22"/>
        <v>0</v>
      </c>
      <c r="O93" s="15">
        <f t="shared" si="22"/>
        <v>0</v>
      </c>
      <c r="P93" s="15">
        <f t="shared" si="22"/>
        <v>0</v>
      </c>
      <c r="Q93" s="15">
        <f t="shared" si="22"/>
        <v>0</v>
      </c>
      <c r="R93" s="15">
        <f t="shared" si="22"/>
        <v>0</v>
      </c>
      <c r="S93" s="15">
        <f t="shared" si="22"/>
        <v>0</v>
      </c>
      <c r="T93" s="15">
        <f t="shared" si="22"/>
        <v>0</v>
      </c>
      <c r="U93" s="15">
        <f t="shared" si="22"/>
        <v>0</v>
      </c>
      <c r="V93" s="15">
        <f t="shared" si="22"/>
        <v>0</v>
      </c>
      <c r="W93" s="15">
        <f t="shared" si="22"/>
        <v>0</v>
      </c>
      <c r="X93" s="15">
        <f t="shared" si="22"/>
        <v>0</v>
      </c>
      <c r="Y93" s="15">
        <f t="shared" si="22"/>
        <v>0</v>
      </c>
      <c r="Z93" s="15">
        <f t="shared" si="22"/>
        <v>0</v>
      </c>
      <c r="AA93" s="15">
        <f t="shared" si="22"/>
        <v>0</v>
      </c>
      <c r="AB93" s="15">
        <f t="shared" si="22"/>
        <v>0</v>
      </c>
      <c r="AC93" s="15">
        <f t="shared" si="22"/>
        <v>0</v>
      </c>
      <c r="AD93" s="15">
        <f t="shared" si="22"/>
        <v>0</v>
      </c>
      <c r="AE93" s="15">
        <f t="shared" si="22"/>
        <v>0</v>
      </c>
      <c r="AF93" s="15">
        <f t="shared" si="22"/>
        <v>0</v>
      </c>
      <c r="AG93" s="15">
        <f t="shared" si="22"/>
        <v>0</v>
      </c>
      <c r="AH93" s="15">
        <f t="shared" si="22"/>
        <v>0</v>
      </c>
      <c r="AI93" s="15">
        <f t="shared" si="22"/>
        <v>0</v>
      </c>
      <c r="AJ93" s="15">
        <f t="shared" si="22"/>
        <v>0</v>
      </c>
      <c r="AK93" s="15">
        <f t="shared" si="22"/>
        <v>0</v>
      </c>
      <c r="AL93" s="15">
        <f t="shared" si="22"/>
        <v>0</v>
      </c>
      <c r="AM93" s="15">
        <f t="shared" si="22"/>
        <v>0</v>
      </c>
      <c r="AN93" s="15">
        <f t="shared" si="22"/>
        <v>0</v>
      </c>
      <c r="AO93" s="15">
        <f t="shared" si="22"/>
        <v>0</v>
      </c>
      <c r="AP93" s="15">
        <f t="shared" si="22"/>
        <v>0</v>
      </c>
      <c r="AQ93" s="15">
        <f t="shared" si="22"/>
        <v>0</v>
      </c>
      <c r="AR93" s="15">
        <f t="shared" si="22"/>
        <v>0</v>
      </c>
      <c r="AS93" s="15">
        <f t="shared" si="22"/>
        <v>0</v>
      </c>
      <c r="AT93" s="15">
        <f t="shared" si="22"/>
        <v>0</v>
      </c>
      <c r="AU93" s="15">
        <f t="shared" si="22"/>
        <v>0</v>
      </c>
      <c r="AV93" s="15">
        <f t="shared" si="22"/>
        <v>0</v>
      </c>
      <c r="AW93" s="15">
        <f t="shared" si="22"/>
        <v>0</v>
      </c>
      <c r="AX93" s="15">
        <f t="shared" si="22"/>
        <v>0</v>
      </c>
      <c r="AY93" s="15">
        <f t="shared" si="22"/>
        <v>0</v>
      </c>
    </row>
    <row r="94" spans="1:51" ht="14.25" hidden="1" customHeight="1"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</row>
    <row r="95" spans="1:51" ht="14.25" hidden="1" customHeight="1" thickBot="1">
      <c r="A95" s="33" t="s">
        <v>130</v>
      </c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</row>
    <row r="96" spans="1:51" ht="14.45" hidden="1" customHeight="1" thickTop="1">
      <c r="A96" s="34" t="s">
        <v>120</v>
      </c>
      <c r="B96" s="15">
        <f t="shared" ref="B96:Q97" si="23">B77+B87</f>
        <v>0</v>
      </c>
      <c r="C96" s="15">
        <f t="shared" si="23"/>
        <v>0</v>
      </c>
      <c r="D96" s="15">
        <f t="shared" si="23"/>
        <v>0</v>
      </c>
      <c r="E96" s="15">
        <f t="shared" si="23"/>
        <v>0</v>
      </c>
      <c r="F96" s="15">
        <f t="shared" si="23"/>
        <v>0</v>
      </c>
      <c r="G96" s="15">
        <f t="shared" si="23"/>
        <v>0</v>
      </c>
      <c r="H96" s="15">
        <f t="shared" si="23"/>
        <v>0</v>
      </c>
      <c r="I96" s="15">
        <f t="shared" si="23"/>
        <v>0</v>
      </c>
      <c r="J96" s="15">
        <f t="shared" si="23"/>
        <v>0</v>
      </c>
      <c r="K96" s="15">
        <f t="shared" si="23"/>
        <v>0</v>
      </c>
      <c r="L96" s="15">
        <f t="shared" si="23"/>
        <v>0</v>
      </c>
      <c r="M96" s="15">
        <f t="shared" si="23"/>
        <v>0</v>
      </c>
      <c r="N96" s="15">
        <f t="shared" si="23"/>
        <v>0</v>
      </c>
      <c r="O96" s="15">
        <f t="shared" si="23"/>
        <v>0</v>
      </c>
      <c r="P96" s="15">
        <f t="shared" si="23"/>
        <v>0</v>
      </c>
      <c r="Q96" s="15">
        <f t="shared" si="23"/>
        <v>0</v>
      </c>
      <c r="R96" s="15">
        <f t="shared" ref="C96:AY97" si="24">R77+R87</f>
        <v>0</v>
      </c>
      <c r="S96" s="15">
        <f t="shared" si="24"/>
        <v>0</v>
      </c>
      <c r="T96" s="15">
        <f t="shared" si="24"/>
        <v>0</v>
      </c>
      <c r="U96" s="15">
        <f t="shared" si="24"/>
        <v>0</v>
      </c>
      <c r="V96" s="15">
        <f t="shared" si="24"/>
        <v>0</v>
      </c>
      <c r="W96" s="15">
        <f t="shared" si="24"/>
        <v>0</v>
      </c>
      <c r="X96" s="15">
        <f t="shared" si="24"/>
        <v>0</v>
      </c>
      <c r="Y96" s="15">
        <f t="shared" si="24"/>
        <v>0</v>
      </c>
      <c r="Z96" s="15">
        <f t="shared" si="24"/>
        <v>0</v>
      </c>
      <c r="AA96" s="15">
        <f t="shared" si="24"/>
        <v>0</v>
      </c>
      <c r="AB96" s="15">
        <f t="shared" si="24"/>
        <v>0</v>
      </c>
      <c r="AC96" s="15">
        <f t="shared" si="24"/>
        <v>0</v>
      </c>
      <c r="AD96" s="15">
        <f t="shared" si="24"/>
        <v>0</v>
      </c>
      <c r="AE96" s="15">
        <f t="shared" si="24"/>
        <v>0</v>
      </c>
      <c r="AF96" s="15">
        <f t="shared" si="24"/>
        <v>0</v>
      </c>
      <c r="AG96" s="15">
        <f t="shared" si="24"/>
        <v>0</v>
      </c>
      <c r="AH96" s="15">
        <f t="shared" si="24"/>
        <v>0</v>
      </c>
      <c r="AI96" s="15">
        <f t="shared" si="24"/>
        <v>0</v>
      </c>
      <c r="AJ96" s="15">
        <f t="shared" si="24"/>
        <v>0</v>
      </c>
      <c r="AK96" s="15">
        <f t="shared" si="24"/>
        <v>0</v>
      </c>
      <c r="AL96" s="15">
        <f t="shared" si="24"/>
        <v>0</v>
      </c>
      <c r="AM96" s="15">
        <f t="shared" si="24"/>
        <v>0</v>
      </c>
      <c r="AN96" s="15">
        <f t="shared" si="24"/>
        <v>0</v>
      </c>
      <c r="AO96" s="15">
        <f t="shared" si="24"/>
        <v>0</v>
      </c>
      <c r="AP96" s="15">
        <f t="shared" si="24"/>
        <v>0</v>
      </c>
      <c r="AQ96" s="15">
        <f t="shared" si="24"/>
        <v>0</v>
      </c>
      <c r="AR96" s="15">
        <f t="shared" si="24"/>
        <v>0</v>
      </c>
      <c r="AS96" s="15">
        <f t="shared" si="24"/>
        <v>0</v>
      </c>
      <c r="AT96" s="15">
        <f t="shared" si="24"/>
        <v>0</v>
      </c>
      <c r="AU96" s="15">
        <f t="shared" si="24"/>
        <v>0</v>
      </c>
      <c r="AV96" s="15">
        <f t="shared" si="24"/>
        <v>0</v>
      </c>
      <c r="AW96" s="15">
        <f t="shared" si="24"/>
        <v>0</v>
      </c>
      <c r="AX96" s="15">
        <f t="shared" si="24"/>
        <v>0</v>
      </c>
      <c r="AY96" s="15">
        <f t="shared" si="24"/>
        <v>0</v>
      </c>
    </row>
    <row r="97" spans="1:51" ht="14.45" hidden="1" customHeight="1">
      <c r="A97" s="34" t="s">
        <v>121</v>
      </c>
      <c r="B97" s="15">
        <f t="shared" si="23"/>
        <v>0</v>
      </c>
      <c r="C97" s="15">
        <f t="shared" si="24"/>
        <v>0</v>
      </c>
      <c r="D97" s="15">
        <f t="shared" si="24"/>
        <v>0</v>
      </c>
      <c r="E97" s="15">
        <f t="shared" si="24"/>
        <v>0</v>
      </c>
      <c r="F97" s="15">
        <f t="shared" si="24"/>
        <v>0</v>
      </c>
      <c r="G97" s="15">
        <f t="shared" si="24"/>
        <v>0</v>
      </c>
      <c r="H97" s="15">
        <f t="shared" si="24"/>
        <v>0</v>
      </c>
      <c r="I97" s="15">
        <f t="shared" si="24"/>
        <v>0</v>
      </c>
      <c r="J97" s="15">
        <f t="shared" si="24"/>
        <v>0</v>
      </c>
      <c r="K97" s="15">
        <f t="shared" si="24"/>
        <v>0</v>
      </c>
      <c r="L97" s="15">
        <f t="shared" si="24"/>
        <v>0</v>
      </c>
      <c r="M97" s="15">
        <f t="shared" si="24"/>
        <v>0</v>
      </c>
      <c r="N97" s="15">
        <f t="shared" si="24"/>
        <v>0</v>
      </c>
      <c r="O97" s="15">
        <f t="shared" si="24"/>
        <v>0</v>
      </c>
      <c r="P97" s="15">
        <f t="shared" si="24"/>
        <v>0</v>
      </c>
      <c r="Q97" s="15">
        <f t="shared" si="24"/>
        <v>0</v>
      </c>
      <c r="R97" s="15">
        <f t="shared" si="24"/>
        <v>0</v>
      </c>
      <c r="S97" s="15">
        <f t="shared" si="24"/>
        <v>0</v>
      </c>
      <c r="T97" s="15">
        <f t="shared" si="24"/>
        <v>0</v>
      </c>
      <c r="U97" s="15">
        <f t="shared" si="24"/>
        <v>0</v>
      </c>
      <c r="V97" s="15">
        <f t="shared" si="24"/>
        <v>0</v>
      </c>
      <c r="W97" s="15">
        <f t="shared" si="24"/>
        <v>0</v>
      </c>
      <c r="X97" s="15">
        <f t="shared" si="24"/>
        <v>0</v>
      </c>
      <c r="Y97" s="15">
        <f t="shared" si="24"/>
        <v>0</v>
      </c>
      <c r="Z97" s="15">
        <f t="shared" si="24"/>
        <v>0</v>
      </c>
      <c r="AA97" s="15">
        <f t="shared" si="24"/>
        <v>0</v>
      </c>
      <c r="AB97" s="15">
        <f t="shared" si="24"/>
        <v>0</v>
      </c>
      <c r="AC97" s="15">
        <f t="shared" si="24"/>
        <v>0</v>
      </c>
      <c r="AD97" s="15">
        <f t="shared" si="24"/>
        <v>0</v>
      </c>
      <c r="AE97" s="15">
        <f t="shared" si="24"/>
        <v>0</v>
      </c>
      <c r="AF97" s="15">
        <f t="shared" si="24"/>
        <v>0</v>
      </c>
      <c r="AG97" s="15">
        <f t="shared" si="24"/>
        <v>0</v>
      </c>
      <c r="AH97" s="15">
        <f t="shared" si="24"/>
        <v>0</v>
      </c>
      <c r="AI97" s="15">
        <f t="shared" si="24"/>
        <v>0</v>
      </c>
      <c r="AJ97" s="15">
        <f t="shared" si="24"/>
        <v>0</v>
      </c>
      <c r="AK97" s="15">
        <f t="shared" si="24"/>
        <v>0</v>
      </c>
      <c r="AL97" s="15">
        <f t="shared" si="24"/>
        <v>0</v>
      </c>
      <c r="AM97" s="15">
        <f t="shared" si="24"/>
        <v>0</v>
      </c>
      <c r="AN97" s="15">
        <f t="shared" si="24"/>
        <v>0</v>
      </c>
      <c r="AO97" s="15">
        <f t="shared" si="24"/>
        <v>0</v>
      </c>
      <c r="AP97" s="15">
        <f t="shared" si="24"/>
        <v>0</v>
      </c>
      <c r="AQ97" s="15">
        <f t="shared" si="24"/>
        <v>0</v>
      </c>
      <c r="AR97" s="15">
        <f t="shared" si="24"/>
        <v>0</v>
      </c>
      <c r="AS97" s="15">
        <f t="shared" si="24"/>
        <v>0</v>
      </c>
      <c r="AT97" s="15">
        <f t="shared" si="24"/>
        <v>0</v>
      </c>
      <c r="AU97" s="15">
        <f t="shared" si="24"/>
        <v>0</v>
      </c>
      <c r="AV97" s="15">
        <f t="shared" si="24"/>
        <v>0</v>
      </c>
      <c r="AW97" s="15">
        <f t="shared" si="24"/>
        <v>0</v>
      </c>
      <c r="AX97" s="15">
        <f t="shared" si="24"/>
        <v>0</v>
      </c>
      <c r="AY97" s="15">
        <f t="shared" si="24"/>
        <v>0</v>
      </c>
    </row>
    <row r="98" spans="1:51" ht="14.45" hidden="1" customHeight="1">
      <c r="A98" s="34" t="s">
        <v>131</v>
      </c>
      <c r="B98" s="15">
        <f t="shared" ref="B98:Q99" si="25">B80+B90</f>
        <v>0</v>
      </c>
      <c r="C98" s="15">
        <f t="shared" si="25"/>
        <v>0</v>
      </c>
      <c r="D98" s="15">
        <f t="shared" si="25"/>
        <v>0</v>
      </c>
      <c r="E98" s="15">
        <f t="shared" si="25"/>
        <v>0</v>
      </c>
      <c r="F98" s="15">
        <f t="shared" si="25"/>
        <v>0</v>
      </c>
      <c r="G98" s="15">
        <f t="shared" si="25"/>
        <v>0</v>
      </c>
      <c r="H98" s="15">
        <f t="shared" si="25"/>
        <v>0</v>
      </c>
      <c r="I98" s="15">
        <f t="shared" si="25"/>
        <v>0</v>
      </c>
      <c r="J98" s="15">
        <f t="shared" si="25"/>
        <v>0</v>
      </c>
      <c r="K98" s="15">
        <f t="shared" si="25"/>
        <v>0</v>
      </c>
      <c r="L98" s="15">
        <f t="shared" si="25"/>
        <v>0</v>
      </c>
      <c r="M98" s="15">
        <f t="shared" si="25"/>
        <v>0</v>
      </c>
      <c r="N98" s="15">
        <f t="shared" si="25"/>
        <v>0</v>
      </c>
      <c r="O98" s="15">
        <f t="shared" si="25"/>
        <v>0</v>
      </c>
      <c r="P98" s="15">
        <f t="shared" si="25"/>
        <v>0</v>
      </c>
      <c r="Q98" s="15">
        <f t="shared" si="25"/>
        <v>0</v>
      </c>
      <c r="R98" s="15">
        <f t="shared" ref="C98:AY99" si="26">R80+R90</f>
        <v>0</v>
      </c>
      <c r="S98" s="15">
        <f t="shared" si="26"/>
        <v>0</v>
      </c>
      <c r="T98" s="15">
        <f t="shared" si="26"/>
        <v>0</v>
      </c>
      <c r="U98" s="15">
        <f t="shared" si="26"/>
        <v>0</v>
      </c>
      <c r="V98" s="15">
        <f t="shared" si="26"/>
        <v>0</v>
      </c>
      <c r="W98" s="15">
        <f t="shared" si="26"/>
        <v>0</v>
      </c>
      <c r="X98" s="15">
        <f t="shared" si="26"/>
        <v>0</v>
      </c>
      <c r="Y98" s="15">
        <f t="shared" si="26"/>
        <v>0</v>
      </c>
      <c r="Z98" s="15">
        <f t="shared" si="26"/>
        <v>0</v>
      </c>
      <c r="AA98" s="15">
        <f t="shared" si="26"/>
        <v>0</v>
      </c>
      <c r="AB98" s="15">
        <f t="shared" si="26"/>
        <v>0</v>
      </c>
      <c r="AC98" s="15">
        <f t="shared" si="26"/>
        <v>0</v>
      </c>
      <c r="AD98" s="15">
        <f t="shared" si="26"/>
        <v>0</v>
      </c>
      <c r="AE98" s="15">
        <f t="shared" si="26"/>
        <v>0</v>
      </c>
      <c r="AF98" s="15">
        <f t="shared" si="26"/>
        <v>0</v>
      </c>
      <c r="AG98" s="15">
        <f t="shared" si="26"/>
        <v>0</v>
      </c>
      <c r="AH98" s="15">
        <f t="shared" si="26"/>
        <v>0</v>
      </c>
      <c r="AI98" s="15">
        <f t="shared" si="26"/>
        <v>0</v>
      </c>
      <c r="AJ98" s="15">
        <f t="shared" si="26"/>
        <v>0</v>
      </c>
      <c r="AK98" s="15">
        <f t="shared" si="26"/>
        <v>0</v>
      </c>
      <c r="AL98" s="15">
        <f t="shared" si="26"/>
        <v>0</v>
      </c>
      <c r="AM98" s="15">
        <f t="shared" si="26"/>
        <v>0</v>
      </c>
      <c r="AN98" s="15">
        <f t="shared" si="26"/>
        <v>0</v>
      </c>
      <c r="AO98" s="15">
        <f t="shared" si="26"/>
        <v>0</v>
      </c>
      <c r="AP98" s="15">
        <f t="shared" si="26"/>
        <v>0</v>
      </c>
      <c r="AQ98" s="15">
        <f t="shared" si="26"/>
        <v>0</v>
      </c>
      <c r="AR98" s="15">
        <f t="shared" si="26"/>
        <v>0</v>
      </c>
      <c r="AS98" s="15">
        <f t="shared" si="26"/>
        <v>0</v>
      </c>
      <c r="AT98" s="15">
        <f t="shared" si="26"/>
        <v>0</v>
      </c>
      <c r="AU98" s="15">
        <f t="shared" si="26"/>
        <v>0</v>
      </c>
      <c r="AV98" s="15">
        <f t="shared" si="26"/>
        <v>0</v>
      </c>
      <c r="AW98" s="15">
        <f t="shared" si="26"/>
        <v>0</v>
      </c>
      <c r="AX98" s="15">
        <f t="shared" si="26"/>
        <v>0</v>
      </c>
      <c r="AY98" s="15">
        <f t="shared" si="26"/>
        <v>0</v>
      </c>
    </row>
    <row r="99" spans="1:51" ht="14.45" hidden="1" customHeight="1">
      <c r="A99" s="34" t="s">
        <v>132</v>
      </c>
      <c r="B99" s="15">
        <f t="shared" si="25"/>
        <v>0</v>
      </c>
      <c r="C99" s="15">
        <f t="shared" si="26"/>
        <v>0</v>
      </c>
      <c r="D99" s="15">
        <f t="shared" si="26"/>
        <v>0</v>
      </c>
      <c r="E99" s="15">
        <f t="shared" si="26"/>
        <v>0</v>
      </c>
      <c r="F99" s="15">
        <f t="shared" si="26"/>
        <v>0</v>
      </c>
      <c r="G99" s="15">
        <f t="shared" si="26"/>
        <v>0</v>
      </c>
      <c r="H99" s="15">
        <f t="shared" si="26"/>
        <v>0</v>
      </c>
      <c r="I99" s="15">
        <f t="shared" si="26"/>
        <v>0</v>
      </c>
      <c r="J99" s="15">
        <f t="shared" si="26"/>
        <v>0</v>
      </c>
      <c r="K99" s="15">
        <f t="shared" si="26"/>
        <v>0</v>
      </c>
      <c r="L99" s="15">
        <f t="shared" si="26"/>
        <v>0</v>
      </c>
      <c r="M99" s="15">
        <f t="shared" si="26"/>
        <v>0</v>
      </c>
      <c r="N99" s="15">
        <f t="shared" si="26"/>
        <v>0</v>
      </c>
      <c r="O99" s="15">
        <f t="shared" si="26"/>
        <v>0</v>
      </c>
      <c r="P99" s="15">
        <f t="shared" si="26"/>
        <v>0</v>
      </c>
      <c r="Q99" s="15">
        <f t="shared" si="26"/>
        <v>0</v>
      </c>
      <c r="R99" s="15">
        <f t="shared" si="26"/>
        <v>0</v>
      </c>
      <c r="S99" s="15">
        <f t="shared" si="26"/>
        <v>0</v>
      </c>
      <c r="T99" s="15">
        <f t="shared" si="26"/>
        <v>0</v>
      </c>
      <c r="U99" s="15">
        <f t="shared" si="26"/>
        <v>0</v>
      </c>
      <c r="V99" s="15">
        <f t="shared" si="26"/>
        <v>0</v>
      </c>
      <c r="W99" s="15">
        <f t="shared" si="26"/>
        <v>0</v>
      </c>
      <c r="X99" s="15">
        <f t="shared" si="26"/>
        <v>0</v>
      </c>
      <c r="Y99" s="15">
        <f t="shared" si="26"/>
        <v>0</v>
      </c>
      <c r="Z99" s="15">
        <f t="shared" si="26"/>
        <v>0</v>
      </c>
      <c r="AA99" s="15">
        <f t="shared" si="26"/>
        <v>0</v>
      </c>
      <c r="AB99" s="15">
        <f t="shared" si="26"/>
        <v>0</v>
      </c>
      <c r="AC99" s="15">
        <f t="shared" si="26"/>
        <v>0</v>
      </c>
      <c r="AD99" s="15">
        <f t="shared" si="26"/>
        <v>0</v>
      </c>
      <c r="AE99" s="15">
        <f t="shared" si="26"/>
        <v>0</v>
      </c>
      <c r="AF99" s="15">
        <f t="shared" si="26"/>
        <v>0</v>
      </c>
      <c r="AG99" s="15">
        <f t="shared" si="26"/>
        <v>0</v>
      </c>
      <c r="AH99" s="15">
        <f t="shared" si="26"/>
        <v>0</v>
      </c>
      <c r="AI99" s="15">
        <f t="shared" si="26"/>
        <v>0</v>
      </c>
      <c r="AJ99" s="15">
        <f t="shared" si="26"/>
        <v>0</v>
      </c>
      <c r="AK99" s="15">
        <f t="shared" si="26"/>
        <v>0</v>
      </c>
      <c r="AL99" s="15">
        <f t="shared" si="26"/>
        <v>0</v>
      </c>
      <c r="AM99" s="15">
        <f t="shared" si="26"/>
        <v>0</v>
      </c>
      <c r="AN99" s="15">
        <f t="shared" si="26"/>
        <v>0</v>
      </c>
      <c r="AO99" s="15">
        <f t="shared" si="26"/>
        <v>0</v>
      </c>
      <c r="AP99" s="15">
        <f t="shared" si="26"/>
        <v>0</v>
      </c>
      <c r="AQ99" s="15">
        <f t="shared" si="26"/>
        <v>0</v>
      </c>
      <c r="AR99" s="15">
        <f t="shared" si="26"/>
        <v>0</v>
      </c>
      <c r="AS99" s="15">
        <f t="shared" si="26"/>
        <v>0</v>
      </c>
      <c r="AT99" s="15">
        <f t="shared" si="26"/>
        <v>0</v>
      </c>
      <c r="AU99" s="15">
        <f t="shared" si="26"/>
        <v>0</v>
      </c>
      <c r="AV99" s="15">
        <f t="shared" si="26"/>
        <v>0</v>
      </c>
      <c r="AW99" s="15">
        <f t="shared" si="26"/>
        <v>0</v>
      </c>
      <c r="AX99" s="15">
        <f t="shared" si="26"/>
        <v>0</v>
      </c>
      <c r="AY99" s="15">
        <f t="shared" si="26"/>
        <v>0</v>
      </c>
    </row>
    <row r="100" spans="1:51" ht="14.45" hidden="1" customHeight="1">
      <c r="A100" s="34" t="s">
        <v>127</v>
      </c>
      <c r="B100" s="15" t="str">
        <f t="shared" ref="B100:AY100" si="27">IF(B98=B31,"0.00  ",B31-B98)</f>
        <v xml:space="preserve">0.00  </v>
      </c>
      <c r="C100" s="15" t="str">
        <f t="shared" si="27"/>
        <v xml:space="preserve">0.00  </v>
      </c>
      <c r="D100" s="15" t="str">
        <f t="shared" si="27"/>
        <v xml:space="preserve">0.00  </v>
      </c>
      <c r="E100" s="15" t="str">
        <f t="shared" si="27"/>
        <v xml:space="preserve">0.00  </v>
      </c>
      <c r="F100" s="15" t="str">
        <f t="shared" si="27"/>
        <v xml:space="preserve">0.00  </v>
      </c>
      <c r="G100" s="15" t="str">
        <f t="shared" si="27"/>
        <v xml:space="preserve">0.00  </v>
      </c>
      <c r="H100" s="15" t="str">
        <f t="shared" si="27"/>
        <v xml:space="preserve">0.00  </v>
      </c>
      <c r="I100" s="15" t="str">
        <f t="shared" si="27"/>
        <v xml:space="preserve">0.00  </v>
      </c>
      <c r="J100" s="15" t="str">
        <f t="shared" si="27"/>
        <v xml:space="preserve">0.00  </v>
      </c>
      <c r="K100" s="15" t="str">
        <f t="shared" si="27"/>
        <v xml:space="preserve">0.00  </v>
      </c>
      <c r="L100" s="15" t="str">
        <f t="shared" si="27"/>
        <v xml:space="preserve">0.00  </v>
      </c>
      <c r="M100" s="15" t="str">
        <f t="shared" si="27"/>
        <v xml:space="preserve">0.00  </v>
      </c>
      <c r="N100" s="15" t="str">
        <f t="shared" si="27"/>
        <v xml:space="preserve">0.00  </v>
      </c>
      <c r="O100" s="15" t="str">
        <f t="shared" si="27"/>
        <v xml:space="preserve">0.00  </v>
      </c>
      <c r="P100" s="15" t="str">
        <f t="shared" si="27"/>
        <v xml:space="preserve">0.00  </v>
      </c>
      <c r="Q100" s="15" t="str">
        <f t="shared" si="27"/>
        <v xml:space="preserve">0.00  </v>
      </c>
      <c r="R100" s="15" t="str">
        <f t="shared" si="27"/>
        <v xml:space="preserve">0.00  </v>
      </c>
      <c r="S100" s="15" t="str">
        <f t="shared" si="27"/>
        <v xml:space="preserve">0.00  </v>
      </c>
      <c r="T100" s="15" t="str">
        <f t="shared" si="27"/>
        <v xml:space="preserve">0.00  </v>
      </c>
      <c r="U100" s="15" t="str">
        <f t="shared" si="27"/>
        <v xml:space="preserve">0.00  </v>
      </c>
      <c r="V100" s="15" t="str">
        <f t="shared" si="27"/>
        <v xml:space="preserve">0.00  </v>
      </c>
      <c r="W100" s="15" t="str">
        <f t="shared" si="27"/>
        <v xml:space="preserve">0.00  </v>
      </c>
      <c r="X100" s="15" t="str">
        <f t="shared" si="27"/>
        <v xml:space="preserve">0.00  </v>
      </c>
      <c r="Y100" s="15" t="str">
        <f t="shared" si="27"/>
        <v xml:space="preserve">0.00  </v>
      </c>
      <c r="Z100" s="15" t="str">
        <f t="shared" si="27"/>
        <v xml:space="preserve">0.00  </v>
      </c>
      <c r="AA100" s="15" t="str">
        <f t="shared" si="27"/>
        <v xml:space="preserve">0.00  </v>
      </c>
      <c r="AB100" s="15" t="str">
        <f t="shared" si="27"/>
        <v xml:space="preserve">0.00  </v>
      </c>
      <c r="AC100" s="15" t="str">
        <f t="shared" si="27"/>
        <v xml:space="preserve">0.00  </v>
      </c>
      <c r="AD100" s="15" t="str">
        <f t="shared" si="27"/>
        <v xml:space="preserve">0.00  </v>
      </c>
      <c r="AE100" s="15" t="str">
        <f t="shared" si="27"/>
        <v xml:space="preserve">0.00  </v>
      </c>
      <c r="AF100" s="15" t="str">
        <f t="shared" si="27"/>
        <v xml:space="preserve">0.00  </v>
      </c>
      <c r="AG100" s="15" t="str">
        <f t="shared" si="27"/>
        <v xml:space="preserve">0.00  </v>
      </c>
      <c r="AH100" s="15" t="str">
        <f t="shared" si="27"/>
        <v xml:space="preserve">0.00  </v>
      </c>
      <c r="AI100" s="15" t="str">
        <f t="shared" si="27"/>
        <v xml:space="preserve">0.00  </v>
      </c>
      <c r="AJ100" s="15" t="str">
        <f t="shared" si="27"/>
        <v xml:space="preserve">0.00  </v>
      </c>
      <c r="AK100" s="15" t="str">
        <f t="shared" si="27"/>
        <v xml:space="preserve">0.00  </v>
      </c>
      <c r="AL100" s="15" t="str">
        <f t="shared" si="27"/>
        <v xml:space="preserve">0.00  </v>
      </c>
      <c r="AM100" s="15" t="str">
        <f t="shared" si="27"/>
        <v xml:space="preserve">0.00  </v>
      </c>
      <c r="AN100" s="15" t="str">
        <f t="shared" si="27"/>
        <v xml:space="preserve">0.00  </v>
      </c>
      <c r="AO100" s="15" t="str">
        <f t="shared" si="27"/>
        <v xml:space="preserve">0.00  </v>
      </c>
      <c r="AP100" s="15" t="str">
        <f t="shared" si="27"/>
        <v xml:space="preserve">0.00  </v>
      </c>
      <c r="AQ100" s="15" t="str">
        <f t="shared" si="27"/>
        <v xml:space="preserve">0.00  </v>
      </c>
      <c r="AR100" s="15" t="str">
        <f t="shared" si="27"/>
        <v xml:space="preserve">0.00  </v>
      </c>
      <c r="AS100" s="15" t="str">
        <f t="shared" si="27"/>
        <v xml:space="preserve">0.00  </v>
      </c>
      <c r="AT100" s="15" t="str">
        <f t="shared" si="27"/>
        <v xml:space="preserve">0.00  </v>
      </c>
      <c r="AU100" s="15" t="str">
        <f t="shared" si="27"/>
        <v xml:space="preserve">0.00  </v>
      </c>
      <c r="AV100" s="15" t="str">
        <f t="shared" si="27"/>
        <v xml:space="preserve">0.00  </v>
      </c>
      <c r="AW100" s="15" t="str">
        <f t="shared" si="27"/>
        <v xml:space="preserve">0.00  </v>
      </c>
      <c r="AX100" s="15" t="str">
        <f t="shared" si="27"/>
        <v xml:space="preserve">0.00  </v>
      </c>
      <c r="AY100" s="15" t="str">
        <f t="shared" si="27"/>
        <v xml:space="preserve">0.00  </v>
      </c>
    </row>
    <row r="101" spans="1:51" ht="14.25" hidden="1" customHeight="1"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</row>
    <row r="102" spans="1:51" ht="14.25" hidden="1" customHeight="1" thickBot="1">
      <c r="A102" s="33" t="s">
        <v>133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</row>
    <row r="103" spans="1:51" ht="14.45" hidden="1" customHeight="1" thickTop="1">
      <c r="A103" s="53" t="s">
        <v>120</v>
      </c>
      <c r="B103" s="15">
        <f>SUM(B63:B67)+B70+B73</f>
        <v>0</v>
      </c>
      <c r="C103" s="15">
        <f t="shared" ref="C103:AY103" si="28">SUM(C63:C67)+C70+C73</f>
        <v>0</v>
      </c>
      <c r="D103" s="15">
        <f t="shared" si="28"/>
        <v>0</v>
      </c>
      <c r="E103" s="15">
        <f t="shared" si="28"/>
        <v>0</v>
      </c>
      <c r="F103" s="15">
        <f t="shared" si="28"/>
        <v>0</v>
      </c>
      <c r="G103" s="15">
        <f t="shared" si="28"/>
        <v>0</v>
      </c>
      <c r="H103" s="15">
        <f t="shared" si="28"/>
        <v>0</v>
      </c>
      <c r="I103" s="15">
        <f t="shared" si="28"/>
        <v>0</v>
      </c>
      <c r="J103" s="15">
        <f t="shared" si="28"/>
        <v>0</v>
      </c>
      <c r="K103" s="15">
        <f t="shared" si="28"/>
        <v>0</v>
      </c>
      <c r="L103" s="15">
        <f t="shared" si="28"/>
        <v>0</v>
      </c>
      <c r="M103" s="15">
        <f t="shared" si="28"/>
        <v>0</v>
      </c>
      <c r="N103" s="15">
        <f t="shared" si="28"/>
        <v>0</v>
      </c>
      <c r="O103" s="15">
        <f t="shared" si="28"/>
        <v>0</v>
      </c>
      <c r="P103" s="15">
        <f t="shared" si="28"/>
        <v>0</v>
      </c>
      <c r="Q103" s="15">
        <f t="shared" si="28"/>
        <v>0</v>
      </c>
      <c r="R103" s="15">
        <f t="shared" si="28"/>
        <v>0</v>
      </c>
      <c r="S103" s="15">
        <f t="shared" si="28"/>
        <v>0</v>
      </c>
      <c r="T103" s="15">
        <f t="shared" si="28"/>
        <v>0</v>
      </c>
      <c r="U103" s="15">
        <f t="shared" si="28"/>
        <v>0</v>
      </c>
      <c r="V103" s="15">
        <f t="shared" si="28"/>
        <v>0</v>
      </c>
      <c r="W103" s="15">
        <f t="shared" si="28"/>
        <v>0</v>
      </c>
      <c r="X103" s="15">
        <f t="shared" si="28"/>
        <v>0</v>
      </c>
      <c r="Y103" s="15">
        <f t="shared" si="28"/>
        <v>0</v>
      </c>
      <c r="Z103" s="15">
        <f t="shared" si="28"/>
        <v>0</v>
      </c>
      <c r="AA103" s="15">
        <f t="shared" si="28"/>
        <v>0</v>
      </c>
      <c r="AB103" s="15">
        <f t="shared" si="28"/>
        <v>0</v>
      </c>
      <c r="AC103" s="15">
        <f t="shared" si="28"/>
        <v>0</v>
      </c>
      <c r="AD103" s="15">
        <f t="shared" si="28"/>
        <v>0</v>
      </c>
      <c r="AE103" s="15">
        <f t="shared" si="28"/>
        <v>0</v>
      </c>
      <c r="AF103" s="15">
        <f t="shared" si="28"/>
        <v>0</v>
      </c>
      <c r="AG103" s="15">
        <f t="shared" si="28"/>
        <v>0</v>
      </c>
      <c r="AH103" s="15">
        <f t="shared" si="28"/>
        <v>0</v>
      </c>
      <c r="AI103" s="15">
        <f t="shared" si="28"/>
        <v>0</v>
      </c>
      <c r="AJ103" s="15">
        <f t="shared" si="28"/>
        <v>0</v>
      </c>
      <c r="AK103" s="15">
        <f t="shared" si="28"/>
        <v>0</v>
      </c>
      <c r="AL103" s="15">
        <f t="shared" si="28"/>
        <v>0</v>
      </c>
      <c r="AM103" s="15">
        <f t="shared" si="28"/>
        <v>0</v>
      </c>
      <c r="AN103" s="15">
        <f t="shared" si="28"/>
        <v>0</v>
      </c>
      <c r="AO103" s="15">
        <f t="shared" si="28"/>
        <v>0</v>
      </c>
      <c r="AP103" s="15">
        <f t="shared" si="28"/>
        <v>0</v>
      </c>
      <c r="AQ103" s="15">
        <f t="shared" si="28"/>
        <v>0</v>
      </c>
      <c r="AR103" s="15">
        <f t="shared" si="28"/>
        <v>0</v>
      </c>
      <c r="AS103" s="15">
        <f t="shared" si="28"/>
        <v>0</v>
      </c>
      <c r="AT103" s="15">
        <f t="shared" si="28"/>
        <v>0</v>
      </c>
      <c r="AU103" s="15">
        <f t="shared" si="28"/>
        <v>0</v>
      </c>
      <c r="AV103" s="15">
        <f t="shared" si="28"/>
        <v>0</v>
      </c>
      <c r="AW103" s="15">
        <f t="shared" si="28"/>
        <v>0</v>
      </c>
      <c r="AX103" s="15">
        <f t="shared" si="28"/>
        <v>0</v>
      </c>
      <c r="AY103" s="15">
        <f t="shared" si="28"/>
        <v>0</v>
      </c>
    </row>
    <row r="104" spans="1:51" ht="14.45" hidden="1" customHeight="1">
      <c r="A104" s="34" t="s">
        <v>121</v>
      </c>
      <c r="B104" s="15">
        <f t="shared" ref="B104:AY104" si="29">IF((B103*0.5)&gt;B93,B93,IF(((B82+B92+B103)*0.5)&gt;B38,B38-(B82+B92),B103))</f>
        <v>0</v>
      </c>
      <c r="C104" s="15">
        <f t="shared" si="29"/>
        <v>0</v>
      </c>
      <c r="D104" s="15">
        <f t="shared" si="29"/>
        <v>0</v>
      </c>
      <c r="E104" s="15">
        <f t="shared" si="29"/>
        <v>0</v>
      </c>
      <c r="F104" s="15">
        <f t="shared" si="29"/>
        <v>0</v>
      </c>
      <c r="G104" s="15">
        <f t="shared" si="29"/>
        <v>0</v>
      </c>
      <c r="H104" s="15">
        <f t="shared" si="29"/>
        <v>0</v>
      </c>
      <c r="I104" s="15">
        <f t="shared" si="29"/>
        <v>0</v>
      </c>
      <c r="J104" s="15">
        <f t="shared" si="29"/>
        <v>0</v>
      </c>
      <c r="K104" s="15">
        <f t="shared" si="29"/>
        <v>0</v>
      </c>
      <c r="L104" s="15">
        <f t="shared" si="29"/>
        <v>0</v>
      </c>
      <c r="M104" s="15">
        <f t="shared" si="29"/>
        <v>0</v>
      </c>
      <c r="N104" s="15">
        <f t="shared" si="29"/>
        <v>0</v>
      </c>
      <c r="O104" s="15">
        <f t="shared" si="29"/>
        <v>0</v>
      </c>
      <c r="P104" s="15">
        <f t="shared" si="29"/>
        <v>0</v>
      </c>
      <c r="Q104" s="15">
        <f t="shared" si="29"/>
        <v>0</v>
      </c>
      <c r="R104" s="15">
        <f t="shared" si="29"/>
        <v>0</v>
      </c>
      <c r="S104" s="15">
        <f t="shared" si="29"/>
        <v>0</v>
      </c>
      <c r="T104" s="15">
        <f t="shared" si="29"/>
        <v>0</v>
      </c>
      <c r="U104" s="15">
        <f t="shared" si="29"/>
        <v>0</v>
      </c>
      <c r="V104" s="15">
        <f t="shared" si="29"/>
        <v>0</v>
      </c>
      <c r="W104" s="15">
        <f t="shared" si="29"/>
        <v>0</v>
      </c>
      <c r="X104" s="15">
        <f t="shared" si="29"/>
        <v>0</v>
      </c>
      <c r="Y104" s="15">
        <f t="shared" si="29"/>
        <v>0</v>
      </c>
      <c r="Z104" s="15">
        <f t="shared" si="29"/>
        <v>0</v>
      </c>
      <c r="AA104" s="15">
        <f t="shared" si="29"/>
        <v>0</v>
      </c>
      <c r="AB104" s="15">
        <f t="shared" si="29"/>
        <v>0</v>
      </c>
      <c r="AC104" s="15">
        <f t="shared" si="29"/>
        <v>0</v>
      </c>
      <c r="AD104" s="15">
        <f t="shared" si="29"/>
        <v>0</v>
      </c>
      <c r="AE104" s="15">
        <f t="shared" si="29"/>
        <v>0</v>
      </c>
      <c r="AF104" s="15">
        <f t="shared" si="29"/>
        <v>0</v>
      </c>
      <c r="AG104" s="15">
        <f t="shared" si="29"/>
        <v>0</v>
      </c>
      <c r="AH104" s="15">
        <f t="shared" si="29"/>
        <v>0</v>
      </c>
      <c r="AI104" s="15">
        <f t="shared" si="29"/>
        <v>0</v>
      </c>
      <c r="AJ104" s="15">
        <f t="shared" si="29"/>
        <v>0</v>
      </c>
      <c r="AK104" s="15">
        <f t="shared" si="29"/>
        <v>0</v>
      </c>
      <c r="AL104" s="15">
        <f t="shared" si="29"/>
        <v>0</v>
      </c>
      <c r="AM104" s="15">
        <f t="shared" si="29"/>
        <v>0</v>
      </c>
      <c r="AN104" s="15">
        <f t="shared" si="29"/>
        <v>0</v>
      </c>
      <c r="AO104" s="15">
        <f t="shared" si="29"/>
        <v>0</v>
      </c>
      <c r="AP104" s="15">
        <f t="shared" si="29"/>
        <v>0</v>
      </c>
      <c r="AQ104" s="15">
        <f t="shared" si="29"/>
        <v>0</v>
      </c>
      <c r="AR104" s="15">
        <f t="shared" si="29"/>
        <v>0</v>
      </c>
      <c r="AS104" s="15">
        <f t="shared" si="29"/>
        <v>0</v>
      </c>
      <c r="AT104" s="15">
        <f t="shared" si="29"/>
        <v>0</v>
      </c>
      <c r="AU104" s="15">
        <f t="shared" si="29"/>
        <v>0</v>
      </c>
      <c r="AV104" s="15">
        <f t="shared" si="29"/>
        <v>0</v>
      </c>
      <c r="AW104" s="15">
        <f t="shared" si="29"/>
        <v>0</v>
      </c>
      <c r="AX104" s="15">
        <f t="shared" si="29"/>
        <v>0</v>
      </c>
      <c r="AY104" s="15">
        <f t="shared" si="29"/>
        <v>0</v>
      </c>
    </row>
    <row r="105" spans="1:51" ht="14.45" hidden="1" customHeight="1">
      <c r="A105" s="34" t="s">
        <v>134</v>
      </c>
      <c r="B105" s="15">
        <f>IF(B103*0.5&lt;B93,B103*0.5,B93)</f>
        <v>0</v>
      </c>
      <c r="C105" s="15">
        <f t="shared" ref="C105:AY105" si="30">IF(C103*0.5&lt;C93,C103*0.5,C93)</f>
        <v>0</v>
      </c>
      <c r="D105" s="15">
        <f t="shared" si="30"/>
        <v>0</v>
      </c>
      <c r="E105" s="15">
        <f t="shared" si="30"/>
        <v>0</v>
      </c>
      <c r="F105" s="15">
        <f t="shared" si="30"/>
        <v>0</v>
      </c>
      <c r="G105" s="15">
        <f t="shared" si="30"/>
        <v>0</v>
      </c>
      <c r="H105" s="15">
        <f t="shared" si="30"/>
        <v>0</v>
      </c>
      <c r="I105" s="15">
        <f t="shared" si="30"/>
        <v>0</v>
      </c>
      <c r="J105" s="15">
        <f t="shared" si="30"/>
        <v>0</v>
      </c>
      <c r="K105" s="15">
        <f t="shared" si="30"/>
        <v>0</v>
      </c>
      <c r="L105" s="15">
        <f t="shared" si="30"/>
        <v>0</v>
      </c>
      <c r="M105" s="15">
        <f t="shared" si="30"/>
        <v>0</v>
      </c>
      <c r="N105" s="15">
        <f t="shared" si="30"/>
        <v>0</v>
      </c>
      <c r="O105" s="15">
        <f t="shared" si="30"/>
        <v>0</v>
      </c>
      <c r="P105" s="15">
        <f t="shared" si="30"/>
        <v>0</v>
      </c>
      <c r="Q105" s="15">
        <f t="shared" si="30"/>
        <v>0</v>
      </c>
      <c r="R105" s="15">
        <f t="shared" si="30"/>
        <v>0</v>
      </c>
      <c r="S105" s="15">
        <f t="shared" si="30"/>
        <v>0</v>
      </c>
      <c r="T105" s="15">
        <f t="shared" si="30"/>
        <v>0</v>
      </c>
      <c r="U105" s="15">
        <f t="shared" si="30"/>
        <v>0</v>
      </c>
      <c r="V105" s="15">
        <f t="shared" si="30"/>
        <v>0</v>
      </c>
      <c r="W105" s="15">
        <f t="shared" si="30"/>
        <v>0</v>
      </c>
      <c r="X105" s="15">
        <f t="shared" si="30"/>
        <v>0</v>
      </c>
      <c r="Y105" s="15">
        <f t="shared" si="30"/>
        <v>0</v>
      </c>
      <c r="Z105" s="15">
        <f t="shared" si="30"/>
        <v>0</v>
      </c>
      <c r="AA105" s="15">
        <f t="shared" si="30"/>
        <v>0</v>
      </c>
      <c r="AB105" s="15">
        <f t="shared" si="30"/>
        <v>0</v>
      </c>
      <c r="AC105" s="15">
        <f t="shared" si="30"/>
        <v>0</v>
      </c>
      <c r="AD105" s="15">
        <f t="shared" si="30"/>
        <v>0</v>
      </c>
      <c r="AE105" s="15">
        <f t="shared" si="30"/>
        <v>0</v>
      </c>
      <c r="AF105" s="15">
        <f t="shared" si="30"/>
        <v>0</v>
      </c>
      <c r="AG105" s="15">
        <f t="shared" si="30"/>
        <v>0</v>
      </c>
      <c r="AH105" s="15">
        <f t="shared" si="30"/>
        <v>0</v>
      </c>
      <c r="AI105" s="15">
        <f t="shared" si="30"/>
        <v>0</v>
      </c>
      <c r="AJ105" s="15">
        <f t="shared" si="30"/>
        <v>0</v>
      </c>
      <c r="AK105" s="15">
        <f t="shared" si="30"/>
        <v>0</v>
      </c>
      <c r="AL105" s="15">
        <f t="shared" si="30"/>
        <v>0</v>
      </c>
      <c r="AM105" s="15">
        <f t="shared" si="30"/>
        <v>0</v>
      </c>
      <c r="AN105" s="15">
        <f t="shared" si="30"/>
        <v>0</v>
      </c>
      <c r="AO105" s="15">
        <f t="shared" si="30"/>
        <v>0</v>
      </c>
      <c r="AP105" s="15">
        <f t="shared" si="30"/>
        <v>0</v>
      </c>
      <c r="AQ105" s="15">
        <f t="shared" si="30"/>
        <v>0</v>
      </c>
      <c r="AR105" s="15">
        <f t="shared" si="30"/>
        <v>0</v>
      </c>
      <c r="AS105" s="15">
        <f t="shared" si="30"/>
        <v>0</v>
      </c>
      <c r="AT105" s="15">
        <f t="shared" si="30"/>
        <v>0</v>
      </c>
      <c r="AU105" s="15">
        <f t="shared" si="30"/>
        <v>0</v>
      </c>
      <c r="AV105" s="15">
        <f t="shared" si="30"/>
        <v>0</v>
      </c>
      <c r="AW105" s="15">
        <f t="shared" si="30"/>
        <v>0</v>
      </c>
      <c r="AX105" s="15">
        <f t="shared" si="30"/>
        <v>0</v>
      </c>
      <c r="AY105" s="15">
        <f t="shared" si="30"/>
        <v>0</v>
      </c>
    </row>
    <row r="106" spans="1:51" ht="14.45" hidden="1" customHeight="1">
      <c r="A106" s="34" t="s">
        <v>135</v>
      </c>
      <c r="B106" s="15">
        <f>IF(B14="I","0.00",B105)</f>
        <v>0</v>
      </c>
      <c r="C106" s="15">
        <f t="shared" ref="C106:AY106" si="31">IF(C14="I","0.00",C105)</f>
        <v>0</v>
      </c>
      <c r="D106" s="15">
        <f t="shared" si="31"/>
        <v>0</v>
      </c>
      <c r="E106" s="15">
        <f t="shared" si="31"/>
        <v>0</v>
      </c>
      <c r="F106" s="15">
        <f t="shared" si="31"/>
        <v>0</v>
      </c>
      <c r="G106" s="15">
        <f t="shared" si="31"/>
        <v>0</v>
      </c>
      <c r="H106" s="15">
        <f t="shared" si="31"/>
        <v>0</v>
      </c>
      <c r="I106" s="15">
        <f t="shared" si="31"/>
        <v>0</v>
      </c>
      <c r="J106" s="15">
        <f t="shared" si="31"/>
        <v>0</v>
      </c>
      <c r="K106" s="15">
        <f t="shared" si="31"/>
        <v>0</v>
      </c>
      <c r="L106" s="15">
        <f t="shared" si="31"/>
        <v>0</v>
      </c>
      <c r="M106" s="15">
        <f t="shared" si="31"/>
        <v>0</v>
      </c>
      <c r="N106" s="15">
        <f t="shared" si="31"/>
        <v>0</v>
      </c>
      <c r="O106" s="15">
        <f t="shared" si="31"/>
        <v>0</v>
      </c>
      <c r="P106" s="15">
        <f t="shared" si="31"/>
        <v>0</v>
      </c>
      <c r="Q106" s="15">
        <f t="shared" si="31"/>
        <v>0</v>
      </c>
      <c r="R106" s="15">
        <f t="shared" si="31"/>
        <v>0</v>
      </c>
      <c r="S106" s="15">
        <f t="shared" si="31"/>
        <v>0</v>
      </c>
      <c r="T106" s="15">
        <f t="shared" si="31"/>
        <v>0</v>
      </c>
      <c r="U106" s="15">
        <f t="shared" si="31"/>
        <v>0</v>
      </c>
      <c r="V106" s="15">
        <f t="shared" si="31"/>
        <v>0</v>
      </c>
      <c r="W106" s="15">
        <f t="shared" si="31"/>
        <v>0</v>
      </c>
      <c r="X106" s="15">
        <f t="shared" si="31"/>
        <v>0</v>
      </c>
      <c r="Y106" s="15">
        <f t="shared" si="31"/>
        <v>0</v>
      </c>
      <c r="Z106" s="15">
        <f t="shared" si="31"/>
        <v>0</v>
      </c>
      <c r="AA106" s="15">
        <f t="shared" si="31"/>
        <v>0</v>
      </c>
      <c r="AB106" s="15">
        <f t="shared" si="31"/>
        <v>0</v>
      </c>
      <c r="AC106" s="15">
        <f t="shared" si="31"/>
        <v>0</v>
      </c>
      <c r="AD106" s="15">
        <f t="shared" si="31"/>
        <v>0</v>
      </c>
      <c r="AE106" s="15">
        <f t="shared" si="31"/>
        <v>0</v>
      </c>
      <c r="AF106" s="15">
        <f t="shared" si="31"/>
        <v>0</v>
      </c>
      <c r="AG106" s="15">
        <f t="shared" si="31"/>
        <v>0</v>
      </c>
      <c r="AH106" s="15">
        <f t="shared" si="31"/>
        <v>0</v>
      </c>
      <c r="AI106" s="15">
        <f t="shared" si="31"/>
        <v>0</v>
      </c>
      <c r="AJ106" s="15">
        <f t="shared" si="31"/>
        <v>0</v>
      </c>
      <c r="AK106" s="15">
        <f t="shared" si="31"/>
        <v>0</v>
      </c>
      <c r="AL106" s="15">
        <f t="shared" si="31"/>
        <v>0</v>
      </c>
      <c r="AM106" s="15">
        <f t="shared" si="31"/>
        <v>0</v>
      </c>
      <c r="AN106" s="15">
        <f t="shared" si="31"/>
        <v>0</v>
      </c>
      <c r="AO106" s="15">
        <f t="shared" si="31"/>
        <v>0</v>
      </c>
      <c r="AP106" s="15">
        <f t="shared" si="31"/>
        <v>0</v>
      </c>
      <c r="AQ106" s="15">
        <f t="shared" si="31"/>
        <v>0</v>
      </c>
      <c r="AR106" s="15">
        <f t="shared" si="31"/>
        <v>0</v>
      </c>
      <c r="AS106" s="15">
        <f t="shared" si="31"/>
        <v>0</v>
      </c>
      <c r="AT106" s="15">
        <f t="shared" si="31"/>
        <v>0</v>
      </c>
      <c r="AU106" s="15">
        <f t="shared" si="31"/>
        <v>0</v>
      </c>
      <c r="AV106" s="15">
        <f t="shared" si="31"/>
        <v>0</v>
      </c>
      <c r="AW106" s="15">
        <f t="shared" si="31"/>
        <v>0</v>
      </c>
      <c r="AX106" s="15">
        <f t="shared" si="31"/>
        <v>0</v>
      </c>
      <c r="AY106" s="15">
        <f t="shared" si="31"/>
        <v>0</v>
      </c>
    </row>
    <row r="107" spans="1:51" ht="14.25" hidden="1" customHeight="1"/>
    <row r="108" spans="1:51" ht="20.100000000000001" customHeight="1">
      <c r="A108" s="3" t="s">
        <v>136</v>
      </c>
      <c r="B108" s="54" t="s">
        <v>137</v>
      </c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</row>
    <row r="109" spans="1:51">
      <c r="A109" s="55" t="s">
        <v>138</v>
      </c>
      <c r="B109" s="16">
        <f t="shared" ref="B109:AG109" si="32">B20</f>
        <v>0</v>
      </c>
      <c r="C109" s="16">
        <f t="shared" si="32"/>
        <v>0</v>
      </c>
      <c r="D109" s="16">
        <f t="shared" si="32"/>
        <v>0</v>
      </c>
      <c r="E109" s="16">
        <f t="shared" si="32"/>
        <v>0</v>
      </c>
      <c r="F109" s="16">
        <f t="shared" si="32"/>
        <v>0</v>
      </c>
      <c r="G109" s="16">
        <f t="shared" si="32"/>
        <v>0</v>
      </c>
      <c r="H109" s="16">
        <f t="shared" si="32"/>
        <v>0</v>
      </c>
      <c r="I109" s="16">
        <f t="shared" si="32"/>
        <v>0</v>
      </c>
      <c r="J109" s="16">
        <f t="shared" si="32"/>
        <v>0</v>
      </c>
      <c r="K109" s="16">
        <f t="shared" si="32"/>
        <v>0</v>
      </c>
      <c r="L109" s="16">
        <f t="shared" si="32"/>
        <v>0</v>
      </c>
      <c r="M109" s="16">
        <f t="shared" si="32"/>
        <v>0</v>
      </c>
      <c r="N109" s="16">
        <f t="shared" si="32"/>
        <v>0</v>
      </c>
      <c r="O109" s="16">
        <f t="shared" si="32"/>
        <v>0</v>
      </c>
      <c r="P109" s="16">
        <f t="shared" si="32"/>
        <v>0</v>
      </c>
      <c r="Q109" s="16">
        <f t="shared" si="32"/>
        <v>0</v>
      </c>
      <c r="R109" s="16">
        <f t="shared" si="32"/>
        <v>0</v>
      </c>
      <c r="S109" s="16">
        <f t="shared" si="32"/>
        <v>0</v>
      </c>
      <c r="T109" s="16">
        <f t="shared" si="32"/>
        <v>0</v>
      </c>
      <c r="U109" s="16">
        <f t="shared" si="32"/>
        <v>0</v>
      </c>
      <c r="V109" s="16">
        <f t="shared" si="32"/>
        <v>0</v>
      </c>
      <c r="W109" s="16">
        <f t="shared" si="32"/>
        <v>0</v>
      </c>
      <c r="X109" s="16">
        <f t="shared" si="32"/>
        <v>0</v>
      </c>
      <c r="Y109" s="16">
        <f t="shared" si="32"/>
        <v>0</v>
      </c>
      <c r="Z109" s="16">
        <f t="shared" si="32"/>
        <v>0</v>
      </c>
      <c r="AA109" s="16">
        <f t="shared" si="32"/>
        <v>0</v>
      </c>
      <c r="AB109" s="16">
        <f t="shared" si="32"/>
        <v>0</v>
      </c>
      <c r="AC109" s="16">
        <f t="shared" si="32"/>
        <v>0</v>
      </c>
      <c r="AD109" s="16">
        <f t="shared" si="32"/>
        <v>0</v>
      </c>
      <c r="AE109" s="16">
        <f t="shared" si="32"/>
        <v>0</v>
      </c>
      <c r="AF109" s="16">
        <f t="shared" si="32"/>
        <v>0</v>
      </c>
      <c r="AG109" s="16">
        <f t="shared" si="32"/>
        <v>0</v>
      </c>
      <c r="AH109" s="16">
        <f t="shared" ref="AH109:AY109" si="33">AH20</f>
        <v>0</v>
      </c>
      <c r="AI109" s="16">
        <f t="shared" si="33"/>
        <v>0</v>
      </c>
      <c r="AJ109" s="16">
        <f t="shared" si="33"/>
        <v>0</v>
      </c>
      <c r="AK109" s="16">
        <f t="shared" si="33"/>
        <v>0</v>
      </c>
      <c r="AL109" s="16">
        <f t="shared" si="33"/>
        <v>0</v>
      </c>
      <c r="AM109" s="16">
        <f t="shared" si="33"/>
        <v>0</v>
      </c>
      <c r="AN109" s="16">
        <f t="shared" si="33"/>
        <v>0</v>
      </c>
      <c r="AO109" s="16">
        <f t="shared" si="33"/>
        <v>0</v>
      </c>
      <c r="AP109" s="16">
        <f t="shared" si="33"/>
        <v>0</v>
      </c>
      <c r="AQ109" s="16">
        <f t="shared" si="33"/>
        <v>0</v>
      </c>
      <c r="AR109" s="16">
        <f t="shared" si="33"/>
        <v>0</v>
      </c>
      <c r="AS109" s="16">
        <f t="shared" si="33"/>
        <v>0</v>
      </c>
      <c r="AT109" s="16">
        <f t="shared" si="33"/>
        <v>0</v>
      </c>
      <c r="AU109" s="16">
        <f t="shared" si="33"/>
        <v>0</v>
      </c>
      <c r="AV109" s="16">
        <f t="shared" si="33"/>
        <v>0</v>
      </c>
      <c r="AW109" s="16">
        <f t="shared" si="33"/>
        <v>0</v>
      </c>
      <c r="AX109" s="16">
        <f t="shared" si="33"/>
        <v>0</v>
      </c>
      <c r="AY109" s="16">
        <f t="shared" si="33"/>
        <v>0</v>
      </c>
    </row>
    <row r="110" spans="1:51">
      <c r="A110" s="17" t="s">
        <v>119</v>
      </c>
      <c r="B110" s="18">
        <f t="shared" ref="B110" si="34">B78</f>
        <v>0</v>
      </c>
      <c r="C110" s="18">
        <f t="shared" ref="C110:AY110" si="35">C78</f>
        <v>0</v>
      </c>
      <c r="D110" s="18">
        <f t="shared" si="35"/>
        <v>0</v>
      </c>
      <c r="E110" s="18">
        <f t="shared" si="35"/>
        <v>0</v>
      </c>
      <c r="F110" s="18">
        <f t="shared" si="35"/>
        <v>0</v>
      </c>
      <c r="G110" s="18">
        <f t="shared" si="35"/>
        <v>0</v>
      </c>
      <c r="H110" s="18">
        <f t="shared" si="35"/>
        <v>0</v>
      </c>
      <c r="I110" s="18">
        <f t="shared" si="35"/>
        <v>0</v>
      </c>
      <c r="J110" s="18">
        <f t="shared" si="35"/>
        <v>0</v>
      </c>
      <c r="K110" s="18">
        <f t="shared" si="35"/>
        <v>0</v>
      </c>
      <c r="L110" s="18">
        <f t="shared" si="35"/>
        <v>0</v>
      </c>
      <c r="M110" s="18">
        <f t="shared" si="35"/>
        <v>0</v>
      </c>
      <c r="N110" s="18">
        <f t="shared" si="35"/>
        <v>0</v>
      </c>
      <c r="O110" s="18">
        <f t="shared" si="35"/>
        <v>0</v>
      </c>
      <c r="P110" s="18">
        <f t="shared" si="35"/>
        <v>0</v>
      </c>
      <c r="Q110" s="18">
        <f t="shared" si="35"/>
        <v>0</v>
      </c>
      <c r="R110" s="18">
        <f t="shared" si="35"/>
        <v>0</v>
      </c>
      <c r="S110" s="18">
        <f t="shared" si="35"/>
        <v>0</v>
      </c>
      <c r="T110" s="18">
        <f t="shared" si="35"/>
        <v>0</v>
      </c>
      <c r="U110" s="18">
        <f t="shared" si="35"/>
        <v>0</v>
      </c>
      <c r="V110" s="18">
        <f t="shared" si="35"/>
        <v>0</v>
      </c>
      <c r="W110" s="18">
        <f t="shared" si="35"/>
        <v>0</v>
      </c>
      <c r="X110" s="18">
        <f t="shared" si="35"/>
        <v>0</v>
      </c>
      <c r="Y110" s="18">
        <f t="shared" si="35"/>
        <v>0</v>
      </c>
      <c r="Z110" s="18">
        <f t="shared" si="35"/>
        <v>0</v>
      </c>
      <c r="AA110" s="18">
        <f t="shared" si="35"/>
        <v>0</v>
      </c>
      <c r="AB110" s="18">
        <f t="shared" si="35"/>
        <v>0</v>
      </c>
      <c r="AC110" s="18">
        <f t="shared" si="35"/>
        <v>0</v>
      </c>
      <c r="AD110" s="18">
        <f t="shared" si="35"/>
        <v>0</v>
      </c>
      <c r="AE110" s="18">
        <f t="shared" si="35"/>
        <v>0</v>
      </c>
      <c r="AF110" s="18">
        <f t="shared" si="35"/>
        <v>0</v>
      </c>
      <c r="AG110" s="18">
        <f t="shared" si="35"/>
        <v>0</v>
      </c>
      <c r="AH110" s="18">
        <f t="shared" si="35"/>
        <v>0</v>
      </c>
      <c r="AI110" s="18">
        <f t="shared" si="35"/>
        <v>0</v>
      </c>
      <c r="AJ110" s="18">
        <f t="shared" si="35"/>
        <v>0</v>
      </c>
      <c r="AK110" s="18">
        <f t="shared" si="35"/>
        <v>0</v>
      </c>
      <c r="AL110" s="18">
        <f t="shared" si="35"/>
        <v>0</v>
      </c>
      <c r="AM110" s="18">
        <f t="shared" si="35"/>
        <v>0</v>
      </c>
      <c r="AN110" s="18">
        <f t="shared" si="35"/>
        <v>0</v>
      </c>
      <c r="AO110" s="18">
        <f t="shared" si="35"/>
        <v>0</v>
      </c>
      <c r="AP110" s="18">
        <f t="shared" si="35"/>
        <v>0</v>
      </c>
      <c r="AQ110" s="18">
        <f t="shared" si="35"/>
        <v>0</v>
      </c>
      <c r="AR110" s="18">
        <f t="shared" si="35"/>
        <v>0</v>
      </c>
      <c r="AS110" s="18">
        <f t="shared" si="35"/>
        <v>0</v>
      </c>
      <c r="AT110" s="18">
        <f t="shared" si="35"/>
        <v>0</v>
      </c>
      <c r="AU110" s="18">
        <f t="shared" si="35"/>
        <v>0</v>
      </c>
      <c r="AV110" s="18">
        <f t="shared" si="35"/>
        <v>0</v>
      </c>
      <c r="AW110" s="18">
        <f t="shared" si="35"/>
        <v>0</v>
      </c>
      <c r="AX110" s="18">
        <f t="shared" si="35"/>
        <v>0</v>
      </c>
      <c r="AY110" s="18">
        <f t="shared" si="35"/>
        <v>0</v>
      </c>
    </row>
    <row r="111" spans="1:51">
      <c r="A111" s="19" t="s">
        <v>139</v>
      </c>
      <c r="B111" s="18" t="str">
        <f>B80</f>
        <v xml:space="preserve">0.00  </v>
      </c>
      <c r="C111" s="18" t="str">
        <f t="shared" ref="C111:AY111" si="36">C80</f>
        <v xml:space="preserve">0.00  </v>
      </c>
      <c r="D111" s="18" t="str">
        <f t="shared" si="36"/>
        <v xml:space="preserve">0.00  </v>
      </c>
      <c r="E111" s="18" t="str">
        <f t="shared" si="36"/>
        <v xml:space="preserve">0.00  </v>
      </c>
      <c r="F111" s="18" t="str">
        <f t="shared" si="36"/>
        <v xml:space="preserve">0.00  </v>
      </c>
      <c r="G111" s="18" t="str">
        <f t="shared" si="36"/>
        <v xml:space="preserve">0.00  </v>
      </c>
      <c r="H111" s="18" t="str">
        <f t="shared" si="36"/>
        <v xml:space="preserve">0.00  </v>
      </c>
      <c r="I111" s="18" t="str">
        <f t="shared" si="36"/>
        <v xml:space="preserve">0.00  </v>
      </c>
      <c r="J111" s="18" t="str">
        <f t="shared" si="36"/>
        <v xml:space="preserve">0.00  </v>
      </c>
      <c r="K111" s="18" t="str">
        <f t="shared" si="36"/>
        <v xml:space="preserve">0.00  </v>
      </c>
      <c r="L111" s="18" t="str">
        <f t="shared" si="36"/>
        <v xml:space="preserve">0.00  </v>
      </c>
      <c r="M111" s="18" t="str">
        <f t="shared" si="36"/>
        <v xml:space="preserve">0.00  </v>
      </c>
      <c r="N111" s="18" t="str">
        <f t="shared" si="36"/>
        <v xml:space="preserve">0.00  </v>
      </c>
      <c r="O111" s="18" t="str">
        <f t="shared" si="36"/>
        <v xml:space="preserve">0.00  </v>
      </c>
      <c r="P111" s="18" t="str">
        <f t="shared" si="36"/>
        <v xml:space="preserve">0.00  </v>
      </c>
      <c r="Q111" s="18" t="str">
        <f t="shared" si="36"/>
        <v xml:space="preserve">0.00  </v>
      </c>
      <c r="R111" s="18" t="str">
        <f t="shared" si="36"/>
        <v xml:space="preserve">0.00  </v>
      </c>
      <c r="S111" s="18" t="str">
        <f t="shared" si="36"/>
        <v xml:space="preserve">0.00  </v>
      </c>
      <c r="T111" s="18" t="str">
        <f t="shared" si="36"/>
        <v xml:space="preserve">0.00  </v>
      </c>
      <c r="U111" s="18" t="str">
        <f t="shared" si="36"/>
        <v xml:space="preserve">0.00  </v>
      </c>
      <c r="V111" s="18" t="str">
        <f t="shared" si="36"/>
        <v xml:space="preserve">0.00  </v>
      </c>
      <c r="W111" s="18" t="str">
        <f t="shared" si="36"/>
        <v xml:space="preserve">0.00  </v>
      </c>
      <c r="X111" s="18" t="str">
        <f t="shared" si="36"/>
        <v xml:space="preserve">0.00  </v>
      </c>
      <c r="Y111" s="18" t="str">
        <f t="shared" si="36"/>
        <v xml:space="preserve">0.00  </v>
      </c>
      <c r="Z111" s="18" t="str">
        <f t="shared" si="36"/>
        <v xml:space="preserve">0.00  </v>
      </c>
      <c r="AA111" s="18" t="str">
        <f t="shared" si="36"/>
        <v xml:space="preserve">0.00  </v>
      </c>
      <c r="AB111" s="18" t="str">
        <f t="shared" si="36"/>
        <v xml:space="preserve">0.00  </v>
      </c>
      <c r="AC111" s="18" t="str">
        <f t="shared" si="36"/>
        <v xml:space="preserve">0.00  </v>
      </c>
      <c r="AD111" s="18" t="str">
        <f t="shared" si="36"/>
        <v xml:space="preserve">0.00  </v>
      </c>
      <c r="AE111" s="18" t="str">
        <f t="shared" si="36"/>
        <v xml:space="preserve">0.00  </v>
      </c>
      <c r="AF111" s="18" t="str">
        <f t="shared" si="36"/>
        <v xml:space="preserve">0.00  </v>
      </c>
      <c r="AG111" s="18" t="str">
        <f t="shared" si="36"/>
        <v xml:space="preserve">0.00  </v>
      </c>
      <c r="AH111" s="18" t="str">
        <f t="shared" si="36"/>
        <v xml:space="preserve">0.00  </v>
      </c>
      <c r="AI111" s="18" t="str">
        <f t="shared" si="36"/>
        <v xml:space="preserve">0.00  </v>
      </c>
      <c r="AJ111" s="18" t="str">
        <f t="shared" si="36"/>
        <v xml:space="preserve">0.00  </v>
      </c>
      <c r="AK111" s="18" t="str">
        <f t="shared" si="36"/>
        <v xml:space="preserve">0.00  </v>
      </c>
      <c r="AL111" s="18" t="str">
        <f t="shared" si="36"/>
        <v xml:space="preserve">0.00  </v>
      </c>
      <c r="AM111" s="18" t="str">
        <f t="shared" si="36"/>
        <v xml:space="preserve">0.00  </v>
      </c>
      <c r="AN111" s="18" t="str">
        <f t="shared" si="36"/>
        <v xml:space="preserve">0.00  </v>
      </c>
      <c r="AO111" s="18" t="str">
        <f t="shared" si="36"/>
        <v xml:space="preserve">0.00  </v>
      </c>
      <c r="AP111" s="18" t="str">
        <f t="shared" si="36"/>
        <v xml:space="preserve">0.00  </v>
      </c>
      <c r="AQ111" s="18" t="str">
        <f t="shared" si="36"/>
        <v xml:space="preserve">0.00  </v>
      </c>
      <c r="AR111" s="18" t="str">
        <f t="shared" si="36"/>
        <v xml:space="preserve">0.00  </v>
      </c>
      <c r="AS111" s="18" t="str">
        <f t="shared" si="36"/>
        <v xml:space="preserve">0.00  </v>
      </c>
      <c r="AT111" s="18" t="str">
        <f t="shared" si="36"/>
        <v xml:space="preserve">0.00  </v>
      </c>
      <c r="AU111" s="18" t="str">
        <f t="shared" si="36"/>
        <v xml:space="preserve">0.00  </v>
      </c>
      <c r="AV111" s="18" t="str">
        <f t="shared" si="36"/>
        <v xml:space="preserve">0.00  </v>
      </c>
      <c r="AW111" s="18" t="str">
        <f t="shared" si="36"/>
        <v xml:space="preserve">0.00  </v>
      </c>
      <c r="AX111" s="18" t="str">
        <f t="shared" si="36"/>
        <v xml:space="preserve">0.00  </v>
      </c>
      <c r="AY111" s="18" t="str">
        <f t="shared" si="36"/>
        <v xml:space="preserve">0.00  </v>
      </c>
    </row>
    <row r="112" spans="1:51">
      <c r="A112" s="17" t="s">
        <v>128</v>
      </c>
      <c r="B112" s="18">
        <f>SUM(B91+B92)</f>
        <v>0</v>
      </c>
      <c r="C112" s="18">
        <f t="shared" ref="C112:AY112" si="37">SUM(C91+C92)</f>
        <v>0</v>
      </c>
      <c r="D112" s="18">
        <f t="shared" si="37"/>
        <v>0</v>
      </c>
      <c r="E112" s="18">
        <f t="shared" si="37"/>
        <v>0</v>
      </c>
      <c r="F112" s="18">
        <f t="shared" si="37"/>
        <v>0</v>
      </c>
      <c r="G112" s="18">
        <f t="shared" si="37"/>
        <v>0</v>
      </c>
      <c r="H112" s="18">
        <f t="shared" si="37"/>
        <v>0</v>
      </c>
      <c r="I112" s="18">
        <f t="shared" si="37"/>
        <v>0</v>
      </c>
      <c r="J112" s="18">
        <f t="shared" si="37"/>
        <v>0</v>
      </c>
      <c r="K112" s="18">
        <f t="shared" si="37"/>
        <v>0</v>
      </c>
      <c r="L112" s="18">
        <f t="shared" si="37"/>
        <v>0</v>
      </c>
      <c r="M112" s="18">
        <f t="shared" si="37"/>
        <v>0</v>
      </c>
      <c r="N112" s="18">
        <f t="shared" si="37"/>
        <v>0</v>
      </c>
      <c r="O112" s="18">
        <f t="shared" si="37"/>
        <v>0</v>
      </c>
      <c r="P112" s="18">
        <f t="shared" si="37"/>
        <v>0</v>
      </c>
      <c r="Q112" s="18">
        <f t="shared" si="37"/>
        <v>0</v>
      </c>
      <c r="R112" s="18">
        <f t="shared" si="37"/>
        <v>0</v>
      </c>
      <c r="S112" s="18">
        <f t="shared" si="37"/>
        <v>0</v>
      </c>
      <c r="T112" s="18">
        <f t="shared" si="37"/>
        <v>0</v>
      </c>
      <c r="U112" s="18">
        <f t="shared" si="37"/>
        <v>0</v>
      </c>
      <c r="V112" s="18">
        <f t="shared" si="37"/>
        <v>0</v>
      </c>
      <c r="W112" s="18">
        <f t="shared" si="37"/>
        <v>0</v>
      </c>
      <c r="X112" s="18">
        <f t="shared" si="37"/>
        <v>0</v>
      </c>
      <c r="Y112" s="18">
        <f t="shared" si="37"/>
        <v>0</v>
      </c>
      <c r="Z112" s="18">
        <f t="shared" si="37"/>
        <v>0</v>
      </c>
      <c r="AA112" s="18">
        <f t="shared" si="37"/>
        <v>0</v>
      </c>
      <c r="AB112" s="18">
        <f t="shared" si="37"/>
        <v>0</v>
      </c>
      <c r="AC112" s="18">
        <f t="shared" si="37"/>
        <v>0</v>
      </c>
      <c r="AD112" s="18">
        <f t="shared" si="37"/>
        <v>0</v>
      </c>
      <c r="AE112" s="18">
        <f t="shared" si="37"/>
        <v>0</v>
      </c>
      <c r="AF112" s="18">
        <f t="shared" si="37"/>
        <v>0</v>
      </c>
      <c r="AG112" s="18">
        <f t="shared" si="37"/>
        <v>0</v>
      </c>
      <c r="AH112" s="18">
        <f t="shared" si="37"/>
        <v>0</v>
      </c>
      <c r="AI112" s="18">
        <f t="shared" si="37"/>
        <v>0</v>
      </c>
      <c r="AJ112" s="18">
        <f t="shared" si="37"/>
        <v>0</v>
      </c>
      <c r="AK112" s="18">
        <f t="shared" si="37"/>
        <v>0</v>
      </c>
      <c r="AL112" s="18">
        <f t="shared" si="37"/>
        <v>0</v>
      </c>
      <c r="AM112" s="18">
        <f t="shared" si="37"/>
        <v>0</v>
      </c>
      <c r="AN112" s="18">
        <f t="shared" si="37"/>
        <v>0</v>
      </c>
      <c r="AO112" s="18">
        <f t="shared" si="37"/>
        <v>0</v>
      </c>
      <c r="AP112" s="18">
        <f t="shared" si="37"/>
        <v>0</v>
      </c>
      <c r="AQ112" s="18">
        <f t="shared" si="37"/>
        <v>0</v>
      </c>
      <c r="AR112" s="18">
        <f t="shared" si="37"/>
        <v>0</v>
      </c>
      <c r="AS112" s="18">
        <f t="shared" si="37"/>
        <v>0</v>
      </c>
      <c r="AT112" s="18">
        <f t="shared" si="37"/>
        <v>0</v>
      </c>
      <c r="AU112" s="18">
        <f t="shared" si="37"/>
        <v>0</v>
      </c>
      <c r="AV112" s="18">
        <f t="shared" si="37"/>
        <v>0</v>
      </c>
      <c r="AW112" s="18">
        <f t="shared" si="37"/>
        <v>0</v>
      </c>
      <c r="AX112" s="18">
        <f t="shared" si="37"/>
        <v>0</v>
      </c>
      <c r="AY112" s="18">
        <f t="shared" si="37"/>
        <v>0</v>
      </c>
    </row>
    <row r="113" spans="1:51">
      <c r="A113" s="20" t="s">
        <v>140</v>
      </c>
      <c r="B113" s="18" t="str">
        <f>B90</f>
        <v xml:space="preserve">0.00  </v>
      </c>
      <c r="C113" s="18" t="str">
        <f t="shared" ref="C113:AY113" si="38">C90</f>
        <v xml:space="preserve">0.00  </v>
      </c>
      <c r="D113" s="18" t="str">
        <f t="shared" si="38"/>
        <v xml:space="preserve">0.00  </v>
      </c>
      <c r="E113" s="18" t="str">
        <f t="shared" si="38"/>
        <v xml:space="preserve">0.00  </v>
      </c>
      <c r="F113" s="18" t="str">
        <f t="shared" si="38"/>
        <v xml:space="preserve">0.00  </v>
      </c>
      <c r="G113" s="18" t="str">
        <f t="shared" si="38"/>
        <v xml:space="preserve">0.00  </v>
      </c>
      <c r="H113" s="18" t="str">
        <f t="shared" si="38"/>
        <v xml:space="preserve">0.00  </v>
      </c>
      <c r="I113" s="18" t="str">
        <f t="shared" si="38"/>
        <v xml:space="preserve">0.00  </v>
      </c>
      <c r="J113" s="18" t="str">
        <f t="shared" si="38"/>
        <v xml:space="preserve">0.00  </v>
      </c>
      <c r="K113" s="18" t="str">
        <f t="shared" si="38"/>
        <v xml:space="preserve">0.00  </v>
      </c>
      <c r="L113" s="18" t="str">
        <f t="shared" si="38"/>
        <v xml:space="preserve">0.00  </v>
      </c>
      <c r="M113" s="18" t="str">
        <f t="shared" si="38"/>
        <v xml:space="preserve">0.00  </v>
      </c>
      <c r="N113" s="18" t="str">
        <f t="shared" si="38"/>
        <v xml:space="preserve">0.00  </v>
      </c>
      <c r="O113" s="18" t="str">
        <f t="shared" si="38"/>
        <v xml:space="preserve">0.00  </v>
      </c>
      <c r="P113" s="18" t="str">
        <f t="shared" si="38"/>
        <v xml:space="preserve">0.00  </v>
      </c>
      <c r="Q113" s="18" t="str">
        <f t="shared" si="38"/>
        <v xml:space="preserve">0.00  </v>
      </c>
      <c r="R113" s="18" t="str">
        <f t="shared" si="38"/>
        <v xml:space="preserve">0.00  </v>
      </c>
      <c r="S113" s="18" t="str">
        <f t="shared" si="38"/>
        <v xml:space="preserve">0.00  </v>
      </c>
      <c r="T113" s="18" t="str">
        <f t="shared" si="38"/>
        <v xml:space="preserve">0.00  </v>
      </c>
      <c r="U113" s="18" t="str">
        <f t="shared" si="38"/>
        <v xml:space="preserve">0.00  </v>
      </c>
      <c r="V113" s="18" t="str">
        <f t="shared" si="38"/>
        <v xml:space="preserve">0.00  </v>
      </c>
      <c r="W113" s="18" t="str">
        <f t="shared" si="38"/>
        <v xml:space="preserve">0.00  </v>
      </c>
      <c r="X113" s="18" t="str">
        <f t="shared" si="38"/>
        <v xml:space="preserve">0.00  </v>
      </c>
      <c r="Y113" s="18" t="str">
        <f t="shared" si="38"/>
        <v xml:space="preserve">0.00  </v>
      </c>
      <c r="Z113" s="18" t="str">
        <f t="shared" si="38"/>
        <v xml:space="preserve">0.00  </v>
      </c>
      <c r="AA113" s="18" t="str">
        <f t="shared" si="38"/>
        <v xml:space="preserve">0.00  </v>
      </c>
      <c r="AB113" s="18" t="str">
        <f t="shared" si="38"/>
        <v xml:space="preserve">0.00  </v>
      </c>
      <c r="AC113" s="18" t="str">
        <f t="shared" si="38"/>
        <v xml:space="preserve">0.00  </v>
      </c>
      <c r="AD113" s="18" t="str">
        <f t="shared" si="38"/>
        <v xml:space="preserve">0.00  </v>
      </c>
      <c r="AE113" s="18" t="str">
        <f t="shared" si="38"/>
        <v xml:space="preserve">0.00  </v>
      </c>
      <c r="AF113" s="18" t="str">
        <f t="shared" si="38"/>
        <v xml:space="preserve">0.00  </v>
      </c>
      <c r="AG113" s="18" t="str">
        <f t="shared" si="38"/>
        <v xml:space="preserve">0.00  </v>
      </c>
      <c r="AH113" s="18" t="str">
        <f t="shared" si="38"/>
        <v xml:space="preserve">0.00  </v>
      </c>
      <c r="AI113" s="18" t="str">
        <f t="shared" si="38"/>
        <v xml:space="preserve">0.00  </v>
      </c>
      <c r="AJ113" s="18" t="str">
        <f t="shared" si="38"/>
        <v xml:space="preserve">0.00  </v>
      </c>
      <c r="AK113" s="18" t="str">
        <f t="shared" si="38"/>
        <v xml:space="preserve">0.00  </v>
      </c>
      <c r="AL113" s="18" t="str">
        <f t="shared" si="38"/>
        <v xml:space="preserve">0.00  </v>
      </c>
      <c r="AM113" s="18" t="str">
        <f t="shared" si="38"/>
        <v xml:space="preserve">0.00  </v>
      </c>
      <c r="AN113" s="18" t="str">
        <f t="shared" si="38"/>
        <v xml:space="preserve">0.00  </v>
      </c>
      <c r="AO113" s="18" t="str">
        <f t="shared" si="38"/>
        <v xml:space="preserve">0.00  </v>
      </c>
      <c r="AP113" s="18" t="str">
        <f t="shared" si="38"/>
        <v xml:space="preserve">0.00  </v>
      </c>
      <c r="AQ113" s="18" t="str">
        <f t="shared" si="38"/>
        <v xml:space="preserve">0.00  </v>
      </c>
      <c r="AR113" s="18" t="str">
        <f t="shared" si="38"/>
        <v xml:space="preserve">0.00  </v>
      </c>
      <c r="AS113" s="18" t="str">
        <f t="shared" si="38"/>
        <v xml:space="preserve">0.00  </v>
      </c>
      <c r="AT113" s="18" t="str">
        <f t="shared" si="38"/>
        <v xml:space="preserve">0.00  </v>
      </c>
      <c r="AU113" s="18" t="str">
        <f t="shared" si="38"/>
        <v xml:space="preserve">0.00  </v>
      </c>
      <c r="AV113" s="18" t="str">
        <f t="shared" si="38"/>
        <v xml:space="preserve">0.00  </v>
      </c>
      <c r="AW113" s="18" t="str">
        <f t="shared" si="38"/>
        <v xml:space="preserve">0.00  </v>
      </c>
      <c r="AX113" s="18" t="str">
        <f t="shared" si="38"/>
        <v xml:space="preserve">0.00  </v>
      </c>
      <c r="AY113" s="18" t="str">
        <f t="shared" si="38"/>
        <v xml:space="preserve">0.00  </v>
      </c>
    </row>
    <row r="114" spans="1:51">
      <c r="A114" s="17" t="s">
        <v>133</v>
      </c>
      <c r="B114" s="18">
        <f>B106</f>
        <v>0</v>
      </c>
      <c r="C114" s="18">
        <f t="shared" ref="C114:AY114" si="39">C106</f>
        <v>0</v>
      </c>
      <c r="D114" s="18">
        <f t="shared" si="39"/>
        <v>0</v>
      </c>
      <c r="E114" s="18">
        <f t="shared" si="39"/>
        <v>0</v>
      </c>
      <c r="F114" s="18">
        <f t="shared" si="39"/>
        <v>0</v>
      </c>
      <c r="G114" s="18">
        <f t="shared" si="39"/>
        <v>0</v>
      </c>
      <c r="H114" s="18">
        <f t="shared" si="39"/>
        <v>0</v>
      </c>
      <c r="I114" s="18">
        <f t="shared" si="39"/>
        <v>0</v>
      </c>
      <c r="J114" s="18">
        <f t="shared" si="39"/>
        <v>0</v>
      </c>
      <c r="K114" s="18">
        <f t="shared" si="39"/>
        <v>0</v>
      </c>
      <c r="L114" s="18">
        <f t="shared" si="39"/>
        <v>0</v>
      </c>
      <c r="M114" s="18">
        <f t="shared" si="39"/>
        <v>0</v>
      </c>
      <c r="N114" s="18">
        <f t="shared" si="39"/>
        <v>0</v>
      </c>
      <c r="O114" s="18">
        <f t="shared" si="39"/>
        <v>0</v>
      </c>
      <c r="P114" s="18">
        <f t="shared" si="39"/>
        <v>0</v>
      </c>
      <c r="Q114" s="18">
        <f t="shared" si="39"/>
        <v>0</v>
      </c>
      <c r="R114" s="18">
        <f t="shared" si="39"/>
        <v>0</v>
      </c>
      <c r="S114" s="18">
        <f t="shared" si="39"/>
        <v>0</v>
      </c>
      <c r="T114" s="18">
        <f t="shared" si="39"/>
        <v>0</v>
      </c>
      <c r="U114" s="18">
        <f t="shared" si="39"/>
        <v>0</v>
      </c>
      <c r="V114" s="18">
        <f t="shared" si="39"/>
        <v>0</v>
      </c>
      <c r="W114" s="18">
        <f t="shared" si="39"/>
        <v>0</v>
      </c>
      <c r="X114" s="18">
        <f t="shared" si="39"/>
        <v>0</v>
      </c>
      <c r="Y114" s="18">
        <f t="shared" si="39"/>
        <v>0</v>
      </c>
      <c r="Z114" s="18">
        <f t="shared" si="39"/>
        <v>0</v>
      </c>
      <c r="AA114" s="18">
        <f t="shared" si="39"/>
        <v>0</v>
      </c>
      <c r="AB114" s="18">
        <f t="shared" si="39"/>
        <v>0</v>
      </c>
      <c r="AC114" s="18">
        <f t="shared" si="39"/>
        <v>0</v>
      </c>
      <c r="AD114" s="18">
        <f t="shared" si="39"/>
        <v>0</v>
      </c>
      <c r="AE114" s="18">
        <f t="shared" si="39"/>
        <v>0</v>
      </c>
      <c r="AF114" s="18">
        <f t="shared" si="39"/>
        <v>0</v>
      </c>
      <c r="AG114" s="18">
        <f t="shared" si="39"/>
        <v>0</v>
      </c>
      <c r="AH114" s="18">
        <f t="shared" si="39"/>
        <v>0</v>
      </c>
      <c r="AI114" s="18">
        <f t="shared" si="39"/>
        <v>0</v>
      </c>
      <c r="AJ114" s="18">
        <f t="shared" si="39"/>
        <v>0</v>
      </c>
      <c r="AK114" s="18">
        <f t="shared" si="39"/>
        <v>0</v>
      </c>
      <c r="AL114" s="18">
        <f t="shared" si="39"/>
        <v>0</v>
      </c>
      <c r="AM114" s="18">
        <f t="shared" si="39"/>
        <v>0</v>
      </c>
      <c r="AN114" s="18">
        <f t="shared" si="39"/>
        <v>0</v>
      </c>
      <c r="AO114" s="18">
        <f t="shared" si="39"/>
        <v>0</v>
      </c>
      <c r="AP114" s="18">
        <f t="shared" si="39"/>
        <v>0</v>
      </c>
      <c r="AQ114" s="18">
        <f t="shared" si="39"/>
        <v>0</v>
      </c>
      <c r="AR114" s="18">
        <f t="shared" si="39"/>
        <v>0</v>
      </c>
      <c r="AS114" s="18">
        <f t="shared" si="39"/>
        <v>0</v>
      </c>
      <c r="AT114" s="18">
        <f t="shared" si="39"/>
        <v>0</v>
      </c>
      <c r="AU114" s="18">
        <f t="shared" si="39"/>
        <v>0</v>
      </c>
      <c r="AV114" s="18">
        <f t="shared" si="39"/>
        <v>0</v>
      </c>
      <c r="AW114" s="18">
        <f t="shared" si="39"/>
        <v>0</v>
      </c>
      <c r="AX114" s="18">
        <f t="shared" si="39"/>
        <v>0</v>
      </c>
      <c r="AY114" s="18">
        <f t="shared" si="39"/>
        <v>0</v>
      </c>
    </row>
    <row r="115" spans="1:51">
      <c r="A115" s="53" t="s">
        <v>141</v>
      </c>
      <c r="B115" s="15">
        <f>SUM(B92+B106)</f>
        <v>0</v>
      </c>
      <c r="C115" s="15">
        <f t="shared" ref="C115:AY115" si="40">SUM(C92+C106)</f>
        <v>0</v>
      </c>
      <c r="D115" s="15">
        <f t="shared" si="40"/>
        <v>0</v>
      </c>
      <c r="E115" s="15">
        <f t="shared" si="40"/>
        <v>0</v>
      </c>
      <c r="F115" s="15">
        <f t="shared" si="40"/>
        <v>0</v>
      </c>
      <c r="G115" s="15">
        <f t="shared" si="40"/>
        <v>0</v>
      </c>
      <c r="H115" s="15">
        <f t="shared" si="40"/>
        <v>0</v>
      </c>
      <c r="I115" s="15">
        <f t="shared" si="40"/>
        <v>0</v>
      </c>
      <c r="J115" s="15">
        <f t="shared" si="40"/>
        <v>0</v>
      </c>
      <c r="K115" s="15">
        <f t="shared" si="40"/>
        <v>0</v>
      </c>
      <c r="L115" s="15">
        <f t="shared" si="40"/>
        <v>0</v>
      </c>
      <c r="M115" s="15">
        <f t="shared" si="40"/>
        <v>0</v>
      </c>
      <c r="N115" s="15">
        <f t="shared" si="40"/>
        <v>0</v>
      </c>
      <c r="O115" s="15">
        <f t="shared" si="40"/>
        <v>0</v>
      </c>
      <c r="P115" s="15">
        <f t="shared" si="40"/>
        <v>0</v>
      </c>
      <c r="Q115" s="15">
        <f t="shared" si="40"/>
        <v>0</v>
      </c>
      <c r="R115" s="15">
        <f t="shared" si="40"/>
        <v>0</v>
      </c>
      <c r="S115" s="15">
        <f t="shared" si="40"/>
        <v>0</v>
      </c>
      <c r="T115" s="15">
        <f t="shared" si="40"/>
        <v>0</v>
      </c>
      <c r="U115" s="15">
        <f t="shared" si="40"/>
        <v>0</v>
      </c>
      <c r="V115" s="15">
        <f t="shared" si="40"/>
        <v>0</v>
      </c>
      <c r="W115" s="15">
        <f t="shared" si="40"/>
        <v>0</v>
      </c>
      <c r="X115" s="15">
        <f t="shared" si="40"/>
        <v>0</v>
      </c>
      <c r="Y115" s="15">
        <f t="shared" si="40"/>
        <v>0</v>
      </c>
      <c r="Z115" s="15">
        <f t="shared" si="40"/>
        <v>0</v>
      </c>
      <c r="AA115" s="15">
        <f t="shared" si="40"/>
        <v>0</v>
      </c>
      <c r="AB115" s="15">
        <f t="shared" si="40"/>
        <v>0</v>
      </c>
      <c r="AC115" s="15">
        <f t="shared" si="40"/>
        <v>0</v>
      </c>
      <c r="AD115" s="15">
        <f t="shared" si="40"/>
        <v>0</v>
      </c>
      <c r="AE115" s="15">
        <f t="shared" si="40"/>
        <v>0</v>
      </c>
      <c r="AF115" s="15">
        <f t="shared" si="40"/>
        <v>0</v>
      </c>
      <c r="AG115" s="15">
        <f t="shared" si="40"/>
        <v>0</v>
      </c>
      <c r="AH115" s="15">
        <f t="shared" si="40"/>
        <v>0</v>
      </c>
      <c r="AI115" s="15">
        <f t="shared" si="40"/>
        <v>0</v>
      </c>
      <c r="AJ115" s="15">
        <f t="shared" si="40"/>
        <v>0</v>
      </c>
      <c r="AK115" s="15">
        <f t="shared" si="40"/>
        <v>0</v>
      </c>
      <c r="AL115" s="15">
        <f t="shared" si="40"/>
        <v>0</v>
      </c>
      <c r="AM115" s="15">
        <f t="shared" si="40"/>
        <v>0</v>
      </c>
      <c r="AN115" s="15">
        <f t="shared" si="40"/>
        <v>0</v>
      </c>
      <c r="AO115" s="15">
        <f t="shared" si="40"/>
        <v>0</v>
      </c>
      <c r="AP115" s="15">
        <f t="shared" si="40"/>
        <v>0</v>
      </c>
      <c r="AQ115" s="15">
        <f t="shared" si="40"/>
        <v>0</v>
      </c>
      <c r="AR115" s="15">
        <f t="shared" si="40"/>
        <v>0</v>
      </c>
      <c r="AS115" s="15">
        <f t="shared" si="40"/>
        <v>0</v>
      </c>
      <c r="AT115" s="15">
        <f t="shared" si="40"/>
        <v>0</v>
      </c>
      <c r="AU115" s="15">
        <f t="shared" si="40"/>
        <v>0</v>
      </c>
      <c r="AV115" s="15">
        <f t="shared" si="40"/>
        <v>0</v>
      </c>
      <c r="AW115" s="15">
        <f t="shared" si="40"/>
        <v>0</v>
      </c>
      <c r="AX115" s="15">
        <f t="shared" si="40"/>
        <v>0</v>
      </c>
      <c r="AY115" s="15">
        <f t="shared" si="40"/>
        <v>0</v>
      </c>
    </row>
    <row r="116" spans="1:51">
      <c r="A116" s="56" t="s">
        <v>142</v>
      </c>
      <c r="B116" s="57">
        <f>SUM(B82+B92+B106)</f>
        <v>0</v>
      </c>
      <c r="C116" s="57">
        <f t="shared" ref="C116:AY116" si="41">SUM(C82+C92+C106)</f>
        <v>0</v>
      </c>
      <c r="D116" s="57">
        <f t="shared" si="41"/>
        <v>0</v>
      </c>
      <c r="E116" s="57">
        <f t="shared" si="41"/>
        <v>0</v>
      </c>
      <c r="F116" s="57">
        <f t="shared" si="41"/>
        <v>0</v>
      </c>
      <c r="G116" s="57">
        <f t="shared" si="41"/>
        <v>0</v>
      </c>
      <c r="H116" s="57">
        <f t="shared" si="41"/>
        <v>0</v>
      </c>
      <c r="I116" s="57">
        <f t="shared" si="41"/>
        <v>0</v>
      </c>
      <c r="J116" s="57">
        <f t="shared" si="41"/>
        <v>0</v>
      </c>
      <c r="K116" s="57">
        <f t="shared" si="41"/>
        <v>0</v>
      </c>
      <c r="L116" s="57">
        <f t="shared" si="41"/>
        <v>0</v>
      </c>
      <c r="M116" s="57">
        <f t="shared" si="41"/>
        <v>0</v>
      </c>
      <c r="N116" s="57">
        <f t="shared" si="41"/>
        <v>0</v>
      </c>
      <c r="O116" s="57">
        <f t="shared" si="41"/>
        <v>0</v>
      </c>
      <c r="P116" s="57">
        <f t="shared" si="41"/>
        <v>0</v>
      </c>
      <c r="Q116" s="57">
        <f t="shared" si="41"/>
        <v>0</v>
      </c>
      <c r="R116" s="57">
        <f t="shared" si="41"/>
        <v>0</v>
      </c>
      <c r="S116" s="57">
        <f t="shared" si="41"/>
        <v>0</v>
      </c>
      <c r="T116" s="57">
        <f t="shared" si="41"/>
        <v>0</v>
      </c>
      <c r="U116" s="57">
        <f t="shared" si="41"/>
        <v>0</v>
      </c>
      <c r="V116" s="57">
        <f t="shared" si="41"/>
        <v>0</v>
      </c>
      <c r="W116" s="57">
        <f t="shared" si="41"/>
        <v>0</v>
      </c>
      <c r="X116" s="57">
        <f t="shared" si="41"/>
        <v>0</v>
      </c>
      <c r="Y116" s="57">
        <f t="shared" si="41"/>
        <v>0</v>
      </c>
      <c r="Z116" s="57">
        <f t="shared" si="41"/>
        <v>0</v>
      </c>
      <c r="AA116" s="57">
        <f t="shared" si="41"/>
        <v>0</v>
      </c>
      <c r="AB116" s="57">
        <f t="shared" si="41"/>
        <v>0</v>
      </c>
      <c r="AC116" s="57">
        <f t="shared" si="41"/>
        <v>0</v>
      </c>
      <c r="AD116" s="57">
        <f t="shared" si="41"/>
        <v>0</v>
      </c>
      <c r="AE116" s="57">
        <f t="shared" si="41"/>
        <v>0</v>
      </c>
      <c r="AF116" s="57">
        <f t="shared" si="41"/>
        <v>0</v>
      </c>
      <c r="AG116" s="57">
        <f t="shared" si="41"/>
        <v>0</v>
      </c>
      <c r="AH116" s="57">
        <f t="shared" si="41"/>
        <v>0</v>
      </c>
      <c r="AI116" s="57">
        <f t="shared" si="41"/>
        <v>0</v>
      </c>
      <c r="AJ116" s="57">
        <f t="shared" si="41"/>
        <v>0</v>
      </c>
      <c r="AK116" s="57">
        <f t="shared" si="41"/>
        <v>0</v>
      </c>
      <c r="AL116" s="57">
        <f t="shared" si="41"/>
        <v>0</v>
      </c>
      <c r="AM116" s="57">
        <f t="shared" si="41"/>
        <v>0</v>
      </c>
      <c r="AN116" s="57">
        <f t="shared" si="41"/>
        <v>0</v>
      </c>
      <c r="AO116" s="57">
        <f t="shared" si="41"/>
        <v>0</v>
      </c>
      <c r="AP116" s="57">
        <f t="shared" si="41"/>
        <v>0</v>
      </c>
      <c r="AQ116" s="57">
        <f t="shared" si="41"/>
        <v>0</v>
      </c>
      <c r="AR116" s="57">
        <f t="shared" si="41"/>
        <v>0</v>
      </c>
      <c r="AS116" s="57">
        <f t="shared" si="41"/>
        <v>0</v>
      </c>
      <c r="AT116" s="57">
        <f t="shared" si="41"/>
        <v>0</v>
      </c>
      <c r="AU116" s="57">
        <f t="shared" si="41"/>
        <v>0</v>
      </c>
      <c r="AV116" s="57">
        <f t="shared" si="41"/>
        <v>0</v>
      </c>
      <c r="AW116" s="57">
        <f t="shared" si="41"/>
        <v>0</v>
      </c>
      <c r="AX116" s="57">
        <f t="shared" si="41"/>
        <v>0</v>
      </c>
      <c r="AY116" s="57">
        <f t="shared" si="41"/>
        <v>0</v>
      </c>
    </row>
    <row r="117" spans="1:51" s="43" customFormat="1">
      <c r="A117" s="53" t="s">
        <v>143</v>
      </c>
      <c r="B117" s="15">
        <f>B98</f>
        <v>0</v>
      </c>
      <c r="C117" s="15">
        <f t="shared" ref="C117:AY117" si="42">C98</f>
        <v>0</v>
      </c>
      <c r="D117" s="15">
        <f t="shared" si="42"/>
        <v>0</v>
      </c>
      <c r="E117" s="15">
        <f t="shared" si="42"/>
        <v>0</v>
      </c>
      <c r="F117" s="15">
        <f t="shared" si="42"/>
        <v>0</v>
      </c>
      <c r="G117" s="15">
        <f t="shared" si="42"/>
        <v>0</v>
      </c>
      <c r="H117" s="15">
        <f t="shared" si="42"/>
        <v>0</v>
      </c>
      <c r="I117" s="15">
        <f t="shared" si="42"/>
        <v>0</v>
      </c>
      <c r="J117" s="15">
        <f t="shared" si="42"/>
        <v>0</v>
      </c>
      <c r="K117" s="15">
        <f t="shared" si="42"/>
        <v>0</v>
      </c>
      <c r="L117" s="15">
        <f t="shared" si="42"/>
        <v>0</v>
      </c>
      <c r="M117" s="15">
        <f t="shared" si="42"/>
        <v>0</v>
      </c>
      <c r="N117" s="15">
        <f t="shared" si="42"/>
        <v>0</v>
      </c>
      <c r="O117" s="15">
        <f t="shared" si="42"/>
        <v>0</v>
      </c>
      <c r="P117" s="15">
        <f t="shared" si="42"/>
        <v>0</v>
      </c>
      <c r="Q117" s="15">
        <f t="shared" si="42"/>
        <v>0</v>
      </c>
      <c r="R117" s="15">
        <f t="shared" si="42"/>
        <v>0</v>
      </c>
      <c r="S117" s="15">
        <f t="shared" si="42"/>
        <v>0</v>
      </c>
      <c r="T117" s="15">
        <f t="shared" si="42"/>
        <v>0</v>
      </c>
      <c r="U117" s="15">
        <f t="shared" si="42"/>
        <v>0</v>
      </c>
      <c r="V117" s="15">
        <f t="shared" si="42"/>
        <v>0</v>
      </c>
      <c r="W117" s="15">
        <f t="shared" si="42"/>
        <v>0</v>
      </c>
      <c r="X117" s="15">
        <f t="shared" si="42"/>
        <v>0</v>
      </c>
      <c r="Y117" s="15">
        <f t="shared" si="42"/>
        <v>0</v>
      </c>
      <c r="Z117" s="15">
        <f t="shared" si="42"/>
        <v>0</v>
      </c>
      <c r="AA117" s="15">
        <f t="shared" si="42"/>
        <v>0</v>
      </c>
      <c r="AB117" s="15">
        <f t="shared" si="42"/>
        <v>0</v>
      </c>
      <c r="AC117" s="15">
        <f t="shared" si="42"/>
        <v>0</v>
      </c>
      <c r="AD117" s="15">
        <f t="shared" si="42"/>
        <v>0</v>
      </c>
      <c r="AE117" s="15">
        <f t="shared" si="42"/>
        <v>0</v>
      </c>
      <c r="AF117" s="15">
        <f t="shared" si="42"/>
        <v>0</v>
      </c>
      <c r="AG117" s="15">
        <f t="shared" si="42"/>
        <v>0</v>
      </c>
      <c r="AH117" s="15">
        <f t="shared" si="42"/>
        <v>0</v>
      </c>
      <c r="AI117" s="15">
        <f t="shared" si="42"/>
        <v>0</v>
      </c>
      <c r="AJ117" s="15">
        <f t="shared" si="42"/>
        <v>0</v>
      </c>
      <c r="AK117" s="15">
        <f t="shared" si="42"/>
        <v>0</v>
      </c>
      <c r="AL117" s="15">
        <f t="shared" si="42"/>
        <v>0</v>
      </c>
      <c r="AM117" s="15">
        <f t="shared" si="42"/>
        <v>0</v>
      </c>
      <c r="AN117" s="15">
        <f t="shared" si="42"/>
        <v>0</v>
      </c>
      <c r="AO117" s="15">
        <f t="shared" si="42"/>
        <v>0</v>
      </c>
      <c r="AP117" s="15">
        <f t="shared" si="42"/>
        <v>0</v>
      </c>
      <c r="AQ117" s="15">
        <f t="shared" si="42"/>
        <v>0</v>
      </c>
      <c r="AR117" s="15">
        <f t="shared" si="42"/>
        <v>0</v>
      </c>
      <c r="AS117" s="15">
        <f t="shared" si="42"/>
        <v>0</v>
      </c>
      <c r="AT117" s="15">
        <f t="shared" si="42"/>
        <v>0</v>
      </c>
      <c r="AU117" s="15">
        <f t="shared" si="42"/>
        <v>0</v>
      </c>
      <c r="AV117" s="15">
        <f t="shared" si="42"/>
        <v>0</v>
      </c>
      <c r="AW117" s="15">
        <f t="shared" si="42"/>
        <v>0</v>
      </c>
      <c r="AX117" s="15">
        <f t="shared" si="42"/>
        <v>0</v>
      </c>
      <c r="AY117" s="15">
        <f t="shared" si="42"/>
        <v>0</v>
      </c>
    </row>
    <row r="118" spans="1:51" s="43" customFormat="1">
      <c r="A118" s="34" t="s">
        <v>144</v>
      </c>
      <c r="B118" s="15">
        <f>B99+B105</f>
        <v>0</v>
      </c>
      <c r="C118" s="15">
        <f t="shared" ref="C118:AY118" si="43">C99+C105</f>
        <v>0</v>
      </c>
      <c r="D118" s="15">
        <f t="shared" si="43"/>
        <v>0</v>
      </c>
      <c r="E118" s="15">
        <f t="shared" si="43"/>
        <v>0</v>
      </c>
      <c r="F118" s="15">
        <f t="shared" si="43"/>
        <v>0</v>
      </c>
      <c r="G118" s="15">
        <f t="shared" si="43"/>
        <v>0</v>
      </c>
      <c r="H118" s="15">
        <f t="shared" si="43"/>
        <v>0</v>
      </c>
      <c r="I118" s="15">
        <f t="shared" si="43"/>
        <v>0</v>
      </c>
      <c r="J118" s="15">
        <f t="shared" si="43"/>
        <v>0</v>
      </c>
      <c r="K118" s="15">
        <f t="shared" si="43"/>
        <v>0</v>
      </c>
      <c r="L118" s="15">
        <f t="shared" si="43"/>
        <v>0</v>
      </c>
      <c r="M118" s="15">
        <f t="shared" si="43"/>
        <v>0</v>
      </c>
      <c r="N118" s="15">
        <f t="shared" si="43"/>
        <v>0</v>
      </c>
      <c r="O118" s="15">
        <f t="shared" si="43"/>
        <v>0</v>
      </c>
      <c r="P118" s="15">
        <f t="shared" si="43"/>
        <v>0</v>
      </c>
      <c r="Q118" s="15">
        <f t="shared" si="43"/>
        <v>0</v>
      </c>
      <c r="R118" s="15">
        <f t="shared" si="43"/>
        <v>0</v>
      </c>
      <c r="S118" s="15">
        <f t="shared" si="43"/>
        <v>0</v>
      </c>
      <c r="T118" s="15">
        <f t="shared" si="43"/>
        <v>0</v>
      </c>
      <c r="U118" s="15">
        <f t="shared" si="43"/>
        <v>0</v>
      </c>
      <c r="V118" s="15">
        <f t="shared" si="43"/>
        <v>0</v>
      </c>
      <c r="W118" s="15">
        <f t="shared" si="43"/>
        <v>0</v>
      </c>
      <c r="X118" s="15">
        <f t="shared" si="43"/>
        <v>0</v>
      </c>
      <c r="Y118" s="15">
        <f t="shared" si="43"/>
        <v>0</v>
      </c>
      <c r="Z118" s="15">
        <f t="shared" si="43"/>
        <v>0</v>
      </c>
      <c r="AA118" s="15">
        <f t="shared" si="43"/>
        <v>0</v>
      </c>
      <c r="AB118" s="15">
        <f t="shared" si="43"/>
        <v>0</v>
      </c>
      <c r="AC118" s="15">
        <f t="shared" si="43"/>
        <v>0</v>
      </c>
      <c r="AD118" s="15">
        <f t="shared" si="43"/>
        <v>0</v>
      </c>
      <c r="AE118" s="15">
        <f t="shared" si="43"/>
        <v>0</v>
      </c>
      <c r="AF118" s="15">
        <f t="shared" si="43"/>
        <v>0</v>
      </c>
      <c r="AG118" s="15">
        <f t="shared" si="43"/>
        <v>0</v>
      </c>
      <c r="AH118" s="15">
        <f t="shared" si="43"/>
        <v>0</v>
      </c>
      <c r="AI118" s="15">
        <f t="shared" si="43"/>
        <v>0</v>
      </c>
      <c r="AJ118" s="15">
        <f t="shared" si="43"/>
        <v>0</v>
      </c>
      <c r="AK118" s="15">
        <f t="shared" si="43"/>
        <v>0</v>
      </c>
      <c r="AL118" s="15">
        <f t="shared" si="43"/>
        <v>0</v>
      </c>
      <c r="AM118" s="15">
        <f t="shared" si="43"/>
        <v>0</v>
      </c>
      <c r="AN118" s="15">
        <f t="shared" si="43"/>
        <v>0</v>
      </c>
      <c r="AO118" s="15">
        <f t="shared" si="43"/>
        <v>0</v>
      </c>
      <c r="AP118" s="15">
        <f t="shared" si="43"/>
        <v>0</v>
      </c>
      <c r="AQ118" s="15">
        <f t="shared" si="43"/>
        <v>0</v>
      </c>
      <c r="AR118" s="15">
        <f t="shared" si="43"/>
        <v>0</v>
      </c>
      <c r="AS118" s="15">
        <f t="shared" si="43"/>
        <v>0</v>
      </c>
      <c r="AT118" s="15">
        <f t="shared" si="43"/>
        <v>0</v>
      </c>
      <c r="AU118" s="15">
        <f t="shared" si="43"/>
        <v>0</v>
      </c>
      <c r="AV118" s="15">
        <f t="shared" si="43"/>
        <v>0</v>
      </c>
      <c r="AW118" s="15">
        <f t="shared" si="43"/>
        <v>0</v>
      </c>
      <c r="AX118" s="15">
        <f t="shared" si="43"/>
        <v>0</v>
      </c>
      <c r="AY118" s="15">
        <f t="shared" si="43"/>
        <v>0</v>
      </c>
    </row>
    <row r="119" spans="1:51">
      <c r="B119" s="34"/>
    </row>
    <row r="120" spans="1:51" s="43" customFormat="1">
      <c r="A120" s="55" t="s">
        <v>145</v>
      </c>
      <c r="B120" s="34"/>
      <c r="C120" s="24"/>
      <c r="D120" s="24"/>
      <c r="E120" s="24"/>
      <c r="F120" s="24"/>
    </row>
    <row r="121" spans="1:51" s="43" customFormat="1">
      <c r="A121" s="34" t="s">
        <v>146</v>
      </c>
      <c r="B121" s="57">
        <f>SUM(B82:AY82)</f>
        <v>0</v>
      </c>
      <c r="C121" s="24"/>
      <c r="D121" s="24"/>
      <c r="E121" s="24"/>
      <c r="F121" s="24"/>
    </row>
    <row r="122" spans="1:51" s="43" customFormat="1">
      <c r="A122" s="34" t="s">
        <v>147</v>
      </c>
      <c r="B122" s="57">
        <f>SUM(B92:AY92)</f>
        <v>0</v>
      </c>
      <c r="C122" s="24"/>
      <c r="D122" s="24"/>
      <c r="E122" s="24"/>
      <c r="F122" s="58"/>
    </row>
    <row r="123" spans="1:51">
      <c r="A123" s="34" t="s">
        <v>148</v>
      </c>
      <c r="B123" s="59">
        <f>SUM(B106:AY106)</f>
        <v>0</v>
      </c>
      <c r="F123" s="58"/>
    </row>
    <row r="124" spans="1:51" ht="33.75" customHeight="1">
      <c r="A124" s="22" t="s">
        <v>149</v>
      </c>
      <c r="B124" s="64">
        <f>SUM(B116:AY116)</f>
        <v>0</v>
      </c>
      <c r="C124" s="64"/>
      <c r="D124" s="38"/>
      <c r="E124" s="38"/>
      <c r="F124" s="38"/>
    </row>
    <row r="125" spans="1:51">
      <c r="A125" s="68" t="s">
        <v>150</v>
      </c>
      <c r="B125" s="68"/>
      <c r="C125" s="68"/>
    </row>
    <row r="126" spans="1:51">
      <c r="A126" s="26"/>
    </row>
    <row r="127" spans="1:51">
      <c r="A127" s="26"/>
    </row>
    <row r="128" spans="1:51">
      <c r="A128" s="26"/>
    </row>
    <row r="129" spans="1:1">
      <c r="A129" s="26"/>
    </row>
    <row r="130" spans="1:1">
      <c r="A130" s="26"/>
    </row>
    <row r="131" spans="1:1">
      <c r="A131" s="26"/>
    </row>
    <row r="132" spans="1:1">
      <c r="A132" s="26"/>
    </row>
    <row r="133" spans="1:1">
      <c r="A133" s="26"/>
    </row>
    <row r="134" spans="1:1">
      <c r="A134" s="26"/>
    </row>
    <row r="135" spans="1:1">
      <c r="A135" s="26"/>
    </row>
    <row r="136" spans="1:1">
      <c r="A136" s="26"/>
    </row>
    <row r="137" spans="1:1">
      <c r="A137" s="26"/>
    </row>
    <row r="138" spans="1:1">
      <c r="A138" s="26"/>
    </row>
    <row r="139" spans="1:1">
      <c r="A139" s="26"/>
    </row>
    <row r="140" spans="1:1">
      <c r="A140" s="26"/>
    </row>
    <row r="141" spans="1:1">
      <c r="A141" s="26"/>
    </row>
    <row r="142" spans="1:1">
      <c r="A142" s="26"/>
    </row>
    <row r="143" spans="1:1">
      <c r="A143" s="26"/>
    </row>
    <row r="144" spans="1:1">
      <c r="A144" s="26"/>
    </row>
    <row r="145" spans="1:1">
      <c r="A145" s="26"/>
    </row>
    <row r="146" spans="1:1">
      <c r="A146" s="26"/>
    </row>
    <row r="147" spans="1:1">
      <c r="A147" s="26"/>
    </row>
    <row r="148" spans="1:1">
      <c r="A148" s="26"/>
    </row>
  </sheetData>
  <sheetProtection algorithmName="SHA-512" hashValue="GoFdCDBDRTGhbMGaAINSO1LPFKJXbklwUEmAGvkSiKxCHSIIgody8ekuL8mzSlGBh1UKG8x+E6zEh1MfFXIJlQ==" saltValue="QDKgYXYlIB9BD0gHBfan5g==" spinCount="100000" sheet="1" objects="1" scenarios="1"/>
  <mergeCells count="23">
    <mergeCell ref="B4:J4"/>
    <mergeCell ref="B3:J3"/>
    <mergeCell ref="B2:J2"/>
    <mergeCell ref="B1:H1"/>
    <mergeCell ref="B9:J9"/>
    <mergeCell ref="B8:J8"/>
    <mergeCell ref="B7:J7"/>
    <mergeCell ref="B5:J5"/>
    <mergeCell ref="B124:C124"/>
    <mergeCell ref="C14:G14"/>
    <mergeCell ref="B6:G6"/>
    <mergeCell ref="A125:C125"/>
    <mergeCell ref="B11:G11"/>
    <mergeCell ref="B48:J48"/>
    <mergeCell ref="B40:D40"/>
    <mergeCell ref="B62:F62"/>
    <mergeCell ref="B49:F49"/>
    <mergeCell ref="B12:G12"/>
    <mergeCell ref="B13:G13"/>
    <mergeCell ref="C15:G15"/>
    <mergeCell ref="C16:G16"/>
    <mergeCell ref="B33:H33"/>
    <mergeCell ref="B18:G18"/>
  </mergeCells>
  <hyperlinks>
    <hyperlink ref="A48" r:id="rId1" display="Lodging Rate Look-up" xr:uid="{00000000-0004-0000-0000-000001000000}"/>
    <hyperlink ref="I6" r:id="rId2" xr:uid="{4023A69C-E8CC-47A6-8AE6-7A924320B0A8}"/>
  </hyperlinks>
  <pageMargins left="0.7" right="0.7" top="0.75" bottom="0.75" header="0.3" footer="0.3"/>
  <pageSetup scale="53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Wilhelm, Chris</dc:creator>
  <cp:keywords/>
  <dc:description/>
  <cp:lastModifiedBy>Sabol, Chery</cp:lastModifiedBy>
  <cp:revision/>
  <dcterms:created xsi:type="dcterms:W3CDTF">2017-09-12T16:22:13Z</dcterms:created>
  <dcterms:modified xsi:type="dcterms:W3CDTF">2026-07-14T19:42:50Z</dcterms:modified>
  <cp:category/>
  <cp:contentStatus/>
</cp:coreProperties>
</file>